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.sharepoint.com/teams/ProsjektKrisepakke/Delte dokumenter/Fag/"/>
    </mc:Choice>
  </mc:AlternateContent>
  <xr:revisionPtr revIDLastSave="35" documentId="13_ncr:1_{A10B0564-28F9-47E9-B4FF-CB463534166D}" xr6:coauthVersionLast="45" xr6:coauthVersionMax="45" xr10:uidLastSave="{B69AAC41-DFC8-472C-A489-E5C9D8EB0670}"/>
  <bookViews>
    <workbookView xWindow="-38520" yWindow="-1860" windowWidth="38640" windowHeight="21240" tabRatio="834" xr2:uid="{18231983-FFE2-4C17-8411-704712C0B0D5}"/>
  </bookViews>
  <sheets>
    <sheet name="Utrekning av søknadsbeløp" sheetId="32" r:id="rId1"/>
    <sheet name="Eksempel" sheetId="30" r:id="rId2"/>
    <sheet name="Ark2" sheetId="2" state="hidden" r:id="rId3"/>
  </sheets>
  <definedNames>
    <definedName name="_xlnm.Print_Area" localSheetId="0">'Utrekning av søknadsbeløp'!$A$1:$R$348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32" l="1"/>
  <c r="R49" i="32" l="1"/>
  <c r="P49" i="32"/>
  <c r="O49" i="32"/>
  <c r="O48" i="32" s="1"/>
  <c r="I24" i="32" s="1"/>
  <c r="I27" i="32" s="1"/>
  <c r="H40" i="32" s="1"/>
  <c r="N49" i="32"/>
  <c r="M49" i="32"/>
  <c r="J49" i="32"/>
  <c r="I49" i="32"/>
  <c r="I48" i="32" s="1"/>
  <c r="I9" i="32" s="1"/>
  <c r="R48" i="32"/>
  <c r="I34" i="32" s="1"/>
  <c r="Q48" i="32"/>
  <c r="P48" i="32"/>
  <c r="N48" i="32"/>
  <c r="M48" i="32"/>
  <c r="L48" i="32"/>
  <c r="K48" i="32"/>
  <c r="I15" i="32" s="1"/>
  <c r="J48" i="32"/>
  <c r="I10" i="32" s="1"/>
  <c r="I26" i="32"/>
  <c r="I25" i="32"/>
  <c r="I21" i="32"/>
  <c r="I20" i="32"/>
  <c r="I22" i="32" s="1"/>
  <c r="I14" i="32"/>
  <c r="I11" i="32" l="1"/>
  <c r="I17" i="32" s="1"/>
  <c r="H41" i="32"/>
  <c r="I28" i="32"/>
  <c r="I30" i="32" l="1"/>
  <c r="I32" i="32" s="1"/>
  <c r="H39" i="32" l="1"/>
  <c r="H42" i="32" s="1"/>
  <c r="I36" i="32"/>
  <c r="C14" i="30" l="1"/>
  <c r="B14" i="30"/>
  <c r="C7" i="30" l="1"/>
  <c r="B7" i="30"/>
  <c r="B16" i="30" l="1"/>
  <c r="C16" i="30"/>
</calcChain>
</file>

<file path=xl/sharedStrings.xml><?xml version="1.0" encoding="utf-8"?>
<sst xmlns="http://schemas.openxmlformats.org/spreadsheetml/2006/main" count="144" uniqueCount="126">
  <si>
    <t>Eksempel avlyst arrangement:</t>
  </si>
  <si>
    <t xml:space="preserve">Konsert </t>
  </si>
  <si>
    <t>Budsjett</t>
  </si>
  <si>
    <t>Faktiske tal</t>
  </si>
  <si>
    <t>Kommentar</t>
  </si>
  <si>
    <t>Billettinntekt</t>
  </si>
  <si>
    <t xml:space="preserve">Førehandssal, vert ikkje refundert. </t>
  </si>
  <si>
    <t>Sponsorinntekt</t>
  </si>
  <si>
    <t>Tenesten er ikkje levert - gåve frå sponsor</t>
  </si>
  <si>
    <t>Anna inntekt</t>
  </si>
  <si>
    <t>Ingen sal av kioskvarer</t>
  </si>
  <si>
    <t>Sum inntekt arrangement</t>
  </si>
  <si>
    <t>Leige arena</t>
  </si>
  <si>
    <t>Faktisk betalt, vert ikkje dekka av forsikring</t>
  </si>
  <si>
    <t>Rigg</t>
  </si>
  <si>
    <t>Ikkje betalt, og kan i følge avtale avbooke</t>
  </si>
  <si>
    <t>Reklame</t>
  </si>
  <si>
    <t>Påløpt kostnad</t>
  </si>
  <si>
    <t>Andre driftskostnader</t>
  </si>
  <si>
    <t>Delvis påløpt kostnad</t>
  </si>
  <si>
    <t>Meirutgifter</t>
  </si>
  <si>
    <t>Avlysningsgebyr</t>
  </si>
  <si>
    <t>Sum kostnad arrangement</t>
  </si>
  <si>
    <t>Overskot/underskot arrangement</t>
  </si>
  <si>
    <t>Budsjettert med overskot, men gjekk med underskot</t>
  </si>
  <si>
    <t>Slik reknar du ut søknadsbeløp</t>
  </si>
  <si>
    <t>Organisasjonsnummer arrangør:</t>
  </si>
  <si>
    <t>Namn på arrangør:</t>
  </si>
  <si>
    <t>Post 1</t>
  </si>
  <si>
    <t>Post 2</t>
  </si>
  <si>
    <t>-</t>
  </si>
  <si>
    <t>A</t>
  </si>
  <si>
    <t>=</t>
  </si>
  <si>
    <t>Post 3</t>
  </si>
  <si>
    <t>Sum budsjettert deltakaravgift (kolonne K)</t>
  </si>
  <si>
    <t>Post 4</t>
  </si>
  <si>
    <t>Sum faktisk deltakaravgift (kolonne L)</t>
  </si>
  <si>
    <t>Sum netto tapt deltakaravgift (§ 3 bokstav b)</t>
  </si>
  <si>
    <t>B</t>
  </si>
  <si>
    <t>Berekning av maksimalt søknadsbeløp etter § 4 andre ledd:</t>
  </si>
  <si>
    <t>Post 5</t>
  </si>
  <si>
    <t>Post 6</t>
  </si>
  <si>
    <t>Sum budsjetterte totalkostnader (Kolonne N)</t>
  </si>
  <si>
    <r>
      <t xml:space="preserve">Sum budsjettert resultat - overskot (+) / </t>
    </r>
    <r>
      <rPr>
        <b/>
        <sz val="11"/>
        <color rgb="FFC00000"/>
        <rFont val="Calibri"/>
        <family val="2"/>
        <scheme val="minor"/>
      </rPr>
      <t>underskot (-)</t>
    </r>
  </si>
  <si>
    <t>D</t>
  </si>
  <si>
    <t>Post 7</t>
  </si>
  <si>
    <t>Post 8</t>
  </si>
  <si>
    <t>Sum faktiske totalkostnader (kolonne P)</t>
  </si>
  <si>
    <t>Post 9</t>
  </si>
  <si>
    <t>+</t>
  </si>
  <si>
    <t>E</t>
  </si>
  <si>
    <t>Berekna maksimal kompensasjon etter § 4 andre ledd</t>
  </si>
  <si>
    <t>Frådrag i kompensasjon etter § 4 andre ledd</t>
  </si>
  <si>
    <t>Maksimalt kompensasjonsbeløp før netto meirutgifter</t>
  </si>
  <si>
    <t xml:space="preserve"> </t>
  </si>
  <si>
    <t>Post 10</t>
  </si>
  <si>
    <t>Samla netto meirutgifter etter § 3 tredje ledd (kolonne R)</t>
  </si>
  <si>
    <t>I</t>
  </si>
  <si>
    <t>Søknadsbeløp etter § 3 og § 4 andre ledd</t>
  </si>
  <si>
    <t>Kontroll:</t>
  </si>
  <si>
    <t>Maksimalt kompensasjonsbeløp</t>
  </si>
  <si>
    <t>H</t>
  </si>
  <si>
    <t>Faktisk resultat eks. andre tilskot</t>
  </si>
  <si>
    <t>Berre for kontroll - kan skjules</t>
  </si>
  <si>
    <t>Budsjettert resultat</t>
  </si>
  <si>
    <t>Søknadsbeløp + faktisk resultat - budsjettert resultat</t>
  </si>
  <si>
    <t>Grøn = søknadsbeløp = budsjett (yes) /Gul = søknadsbeløp mindre enn budsjett (ok) /Rød = søknadsbeløp meir enn budsjett (fy-fy - ok, dersom ikkje mottar noko)</t>
  </si>
  <si>
    <r>
      <t>Spesifikasjon av arrangement som inngår i søknaden (</t>
    </r>
    <r>
      <rPr>
        <b/>
        <i/>
        <sz val="16"/>
        <color rgb="FFFF0000"/>
        <rFont val="Calibri"/>
        <family val="2"/>
        <scheme val="minor"/>
      </rPr>
      <t>skriv i dei kvite felta</t>
    </r>
    <r>
      <rPr>
        <b/>
        <i/>
        <sz val="16"/>
        <color theme="1"/>
        <rFont val="Calibri"/>
        <family val="2"/>
        <scheme val="minor"/>
      </rPr>
      <t>)</t>
    </r>
  </si>
  <si>
    <t>Nr</t>
  </si>
  <si>
    <t>Type</t>
  </si>
  <si>
    <t>Namn på arrangement</t>
  </si>
  <si>
    <t>Stad i Noreg</t>
  </si>
  <si>
    <t>Planlagt arrangert</t>
  </si>
  <si>
    <t>Status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</si>
  <si>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</si>
  <si>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</si>
  <si>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</si>
  <si>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</si>
  <si>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</si>
  <si>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</si>
  <si>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</si>
  <si>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</si>
  <si>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</si>
  <si>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Netto tapt deltakaravgift</t>
  </si>
  <si>
    <t>Budsjettert overskot/underskot</t>
  </si>
  <si>
    <t>Faktisk overskot/underskot</t>
  </si>
  <si>
    <t>Frå dato</t>
  </si>
  <si>
    <t>Til dato</t>
  </si>
  <si>
    <t>Netto meirutgifter</t>
  </si>
  <si>
    <t>Sum alle arrangement</t>
  </si>
  <si>
    <t>Kultur</t>
  </si>
  <si>
    <t>Konsert</t>
  </si>
  <si>
    <t>Lillehammer</t>
  </si>
  <si>
    <t>Avlyst</t>
  </si>
  <si>
    <t xml:space="preserve">Ja </t>
  </si>
  <si>
    <t>Nei</t>
  </si>
  <si>
    <t>Stengt</t>
  </si>
  <si>
    <t>Utsett</t>
  </si>
  <si>
    <t>Idrett</t>
  </si>
  <si>
    <t>Frivillig</t>
  </si>
  <si>
    <t xml:space="preserve">Berekning av søknadsbeløp du skal overføre til det elektroniske søknadsskjemaet: </t>
  </si>
  <si>
    <t>Berekning av tap de kan søke om kompensasjon for etter §3 a og b for avlyste og stengte arrangement:</t>
  </si>
  <si>
    <t>Sum budsjettert billettinntekt (kolonne I)</t>
  </si>
  <si>
    <t>Sum faktisk billettinntekt (kolonne J)</t>
  </si>
  <si>
    <t>Sum netto tapt billettinntekt (§ 3 bokstav a)</t>
  </si>
  <si>
    <t>Berekna netto tapt billettinntekt/deltakaravgift</t>
  </si>
  <si>
    <t>A + B = C*</t>
  </si>
  <si>
    <t>Sum budsjettert totalinntekt (kolonne M)</t>
  </si>
  <si>
    <t>Sum faktisk totalinntekt (kolonne O)</t>
  </si>
  <si>
    <t>Sum kostnader dekte gjennom andre covid-19-tilskot (kolonne Q)</t>
  </si>
  <si>
    <r>
      <t xml:space="preserve">Sum faktisk resultat utan andre tilskot - overskot (+)/ </t>
    </r>
    <r>
      <rPr>
        <b/>
        <sz val="11"/>
        <color rgb="FFC00000"/>
        <rFont val="Calibri"/>
        <family val="2"/>
        <scheme val="minor"/>
      </rPr>
      <t>underskot (-)</t>
    </r>
    <r>
      <rPr>
        <b/>
        <sz val="11"/>
        <color theme="1"/>
        <rFont val="Calibri"/>
        <family val="2"/>
        <scheme val="minor"/>
      </rPr>
      <t xml:space="preserve"> </t>
    </r>
  </si>
  <si>
    <t>D - E = F</t>
  </si>
  <si>
    <t>C - D + E = G*</t>
  </si>
  <si>
    <t>C - G = H*</t>
  </si>
  <si>
    <t>H + I = J</t>
  </si>
  <si>
    <t>Dato arrangement blei bestemt utsatt, avlyst eller stengt</t>
  </si>
  <si>
    <t>Netto tapt billettinntekt</t>
  </si>
  <si>
    <t>Budsjettert billettinntekt</t>
  </si>
  <si>
    <t>Faktisk billettinntekt</t>
  </si>
  <si>
    <t>Budsjettert deltakaravgift</t>
  </si>
  <si>
    <t>Faktisk deltakaravgift</t>
  </si>
  <si>
    <t>Budsjettert totalinntekt</t>
  </si>
  <si>
    <t>Budsjetterte totalkostnader</t>
  </si>
  <si>
    <t>Faktisk totaltinntekt</t>
  </si>
  <si>
    <t>Faktiske totalkostnader</t>
  </si>
  <si>
    <t>Kostnader dekte gjennom andre covid-19-tilskot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</si>
</sst>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&quot; &quot;000&quot; &quot;0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165" fontId="0" fillId="5" borderId="0" xfId="1" applyNumberFormat="1" applyFont="1" applyFill="1"/>
    <xf numFmtId="0" fontId="0" fillId="0" borderId="7" xfId="0" applyBorder="1"/>
    <xf numFmtId="165" fontId="0" fillId="5" borderId="7" xfId="1" applyNumberFormat="1" applyFont="1" applyFill="1" applyBorder="1"/>
    <xf numFmtId="165" fontId="1" fillId="0" borderId="0" xfId="1" applyNumberFormat="1" applyFont="1"/>
    <xf numFmtId="165" fontId="0" fillId="0" borderId="0" xfId="1" applyNumberFormat="1" applyFont="1"/>
    <xf numFmtId="165" fontId="1" fillId="0" borderId="0" xfId="1" applyNumberFormat="1" applyFont="1" applyFill="1"/>
    <xf numFmtId="0" fontId="1" fillId="0" borderId="5" xfId="0" applyFont="1" applyBorder="1"/>
    <xf numFmtId="165" fontId="1" fillId="0" borderId="5" xfId="1" applyNumberFormat="1" applyFont="1" applyBorder="1"/>
    <xf numFmtId="165" fontId="9" fillId="0" borderId="5" xfId="1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3" borderId="2" xfId="0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3" fontId="0" fillId="3" borderId="0" xfId="0" applyNumberFormat="1" applyFill="1" applyProtection="1"/>
    <xf numFmtId="0" fontId="2" fillId="3" borderId="2" xfId="0" applyFont="1" applyFill="1" applyBorder="1" applyProtection="1"/>
    <xf numFmtId="0" fontId="4" fillId="3" borderId="0" xfId="0" applyFont="1" applyFill="1" applyAlignment="1" applyProtection="1">
      <alignment horizontal="left"/>
    </xf>
    <xf numFmtId="164" fontId="2" fillId="0" borderId="8" xfId="0" applyNumberFormat="1" applyFont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Protection="1"/>
    <xf numFmtId="3" fontId="2" fillId="3" borderId="0" xfId="0" applyNumberFormat="1" applyFont="1" applyFill="1" applyProtection="1"/>
    <xf numFmtId="3" fontId="7" fillId="3" borderId="0" xfId="0" applyNumberFormat="1" applyFont="1" applyFill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horizontal="left"/>
    </xf>
    <xf numFmtId="3" fontId="2" fillId="3" borderId="0" xfId="0" applyNumberFormat="1" applyFont="1" applyFill="1" applyAlignment="1" applyProtection="1">
      <alignment horizontal="center"/>
    </xf>
    <xf numFmtId="0" fontId="1" fillId="2" borderId="28" xfId="0" applyFont="1" applyFill="1" applyBorder="1" applyProtection="1"/>
    <xf numFmtId="0" fontId="0" fillId="2" borderId="29" xfId="0" applyFill="1" applyBorder="1" applyProtection="1"/>
    <xf numFmtId="0" fontId="0" fillId="2" borderId="29" xfId="0" applyFill="1" applyBorder="1" applyAlignment="1" applyProtection="1">
      <alignment horizontal="center"/>
    </xf>
    <xf numFmtId="3" fontId="0" fillId="2" borderId="30" xfId="0" applyNumberFormat="1" applyFill="1" applyBorder="1" applyProtection="1"/>
    <xf numFmtId="0" fontId="0" fillId="3" borderId="31" xfId="0" applyFill="1" applyBorder="1" applyProtection="1"/>
    <xf numFmtId="0" fontId="0" fillId="3" borderId="10" xfId="0" applyFill="1" applyBorder="1" applyProtection="1"/>
    <xf numFmtId="0" fontId="0" fillId="3" borderId="10" xfId="0" applyFill="1" applyBorder="1" applyAlignment="1" applyProtection="1">
      <alignment horizontal="center"/>
    </xf>
    <xf numFmtId="3" fontId="0" fillId="3" borderId="32" xfId="1" applyNumberFormat="1" applyFont="1" applyFill="1" applyBorder="1" applyProtection="1"/>
    <xf numFmtId="0" fontId="1" fillId="3" borderId="22" xfId="0" applyFont="1" applyFill="1" applyBorder="1" applyProtection="1"/>
    <xf numFmtId="3" fontId="0" fillId="3" borderId="18" xfId="1" applyNumberFormat="1" applyFont="1" applyFill="1" applyBorder="1" applyProtection="1"/>
    <xf numFmtId="0" fontId="0" fillId="3" borderId="22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7" xfId="0" applyFill="1" applyBorder="1" applyProtection="1"/>
    <xf numFmtId="0" fontId="0" fillId="3" borderId="7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right"/>
    </xf>
    <xf numFmtId="3" fontId="0" fillId="3" borderId="33" xfId="1" applyNumberFormat="1" applyFont="1" applyFill="1" applyBorder="1" applyProtection="1"/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3" fontId="1" fillId="3" borderId="18" xfId="1" applyNumberFormat="1" applyFont="1" applyFill="1" applyBorder="1" applyProtection="1"/>
    <xf numFmtId="0" fontId="0" fillId="3" borderId="22" xfId="0" applyFill="1" applyBorder="1" applyProtection="1"/>
    <xf numFmtId="0" fontId="0" fillId="3" borderId="0" xfId="0" applyFill="1" applyAlignment="1" applyProtection="1">
      <alignment horizontal="right"/>
    </xf>
    <xf numFmtId="0" fontId="1" fillId="3" borderId="7" xfId="0" applyFont="1" applyFill="1" applyBorder="1" applyAlignment="1" applyProtection="1">
      <alignment horizontal="center"/>
    </xf>
    <xf numFmtId="0" fontId="1" fillId="3" borderId="2" xfId="0" applyFont="1" applyFill="1" applyBorder="1" applyProtection="1"/>
    <xf numFmtId="0" fontId="1" fillId="4" borderId="25" xfId="0" applyFont="1" applyFill="1" applyBorder="1" applyProtection="1"/>
    <xf numFmtId="0" fontId="1" fillId="4" borderId="5" xfId="0" applyFont="1" applyFill="1" applyBorder="1" applyProtection="1"/>
    <xf numFmtId="0" fontId="1" fillId="4" borderId="5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right"/>
    </xf>
    <xf numFmtId="3" fontId="1" fillId="4" borderId="26" xfId="1" applyNumberFormat="1" applyFont="1" applyFill="1" applyBorder="1" applyProtection="1"/>
    <xf numFmtId="3" fontId="1" fillId="3" borderId="0" xfId="0" applyNumberFormat="1" applyFont="1" applyFill="1" applyProtection="1"/>
    <xf numFmtId="0" fontId="1" fillId="0" borderId="0" xfId="0" applyFont="1" applyProtection="1"/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Protection="1"/>
    <xf numFmtId="0" fontId="0" fillId="3" borderId="15" xfId="0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right"/>
    </xf>
    <xf numFmtId="3" fontId="0" fillId="3" borderId="16" xfId="1" applyNumberFormat="1" applyFont="1" applyFill="1" applyBorder="1" applyProtection="1"/>
    <xf numFmtId="3" fontId="0" fillId="0" borderId="0" xfId="0" applyNumberFormat="1" applyProtection="1"/>
    <xf numFmtId="0" fontId="1" fillId="3" borderId="19" xfId="0" applyFont="1" applyFill="1" applyBorder="1" applyProtection="1"/>
    <xf numFmtId="0" fontId="1" fillId="3" borderId="20" xfId="0" applyFont="1" applyFill="1" applyBorder="1" applyProtection="1"/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right"/>
    </xf>
    <xf numFmtId="3" fontId="1" fillId="3" borderId="21" xfId="1" applyNumberFormat="1" applyFont="1" applyFill="1" applyBorder="1" applyProtection="1"/>
    <xf numFmtId="0" fontId="1" fillId="3" borderId="25" xfId="0" applyFont="1" applyFill="1" applyBorder="1" applyProtection="1"/>
    <xf numFmtId="0" fontId="1" fillId="3" borderId="5" xfId="0" applyFont="1" applyFill="1" applyBorder="1" applyProtection="1"/>
    <xf numFmtId="0" fontId="1" fillId="3" borderId="5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right"/>
    </xf>
    <xf numFmtId="3" fontId="1" fillId="3" borderId="26" xfId="1" applyNumberFormat="1" applyFont="1" applyFill="1" applyBorder="1" applyProtection="1"/>
    <xf numFmtId="0" fontId="1" fillId="4" borderId="23" xfId="0" applyFont="1" applyFill="1" applyBorder="1" applyProtection="1"/>
    <xf numFmtId="0" fontId="1" fillId="4" borderId="24" xfId="0" applyFont="1" applyFill="1" applyBorder="1" applyProtection="1"/>
    <xf numFmtId="0" fontId="1" fillId="4" borderId="24" xfId="0" applyFont="1" applyFill="1" applyBorder="1" applyAlignment="1" applyProtection="1">
      <alignment horizontal="center"/>
    </xf>
    <xf numFmtId="0" fontId="1" fillId="4" borderId="24" xfId="0" applyFont="1" applyFill="1" applyBorder="1" applyAlignment="1" applyProtection="1">
      <alignment horizontal="right"/>
    </xf>
    <xf numFmtId="3" fontId="1" fillId="4" borderId="27" xfId="1" applyNumberFormat="1" applyFont="1" applyFill="1" applyBorder="1" applyProtection="1"/>
    <xf numFmtId="3" fontId="1" fillId="3" borderId="0" xfId="1" applyNumberFormat="1" applyFont="1" applyFill="1" applyProtection="1"/>
    <xf numFmtId="0" fontId="4" fillId="2" borderId="19" xfId="0" applyFont="1" applyFill="1" applyBorder="1" applyProtection="1"/>
    <xf numFmtId="0" fontId="4" fillId="2" borderId="20" xfId="0" applyFont="1" applyFill="1" applyBorder="1" applyProtection="1"/>
    <xf numFmtId="0" fontId="4" fillId="2" borderId="2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3" fontId="4" fillId="2" borderId="21" xfId="1" applyNumberFormat="1" applyFont="1" applyFill="1" applyBorder="1" applyProtection="1"/>
    <xf numFmtId="3" fontId="2" fillId="0" borderId="0" xfId="0" applyNumberFormat="1" applyFo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/>
    </xf>
    <xf numFmtId="3" fontId="4" fillId="3" borderId="0" xfId="1" applyNumberFormat="1" applyFont="1" applyFill="1" applyProtection="1"/>
    <xf numFmtId="0" fontId="0" fillId="3" borderId="9" xfId="0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right"/>
    </xf>
    <xf numFmtId="3" fontId="0" fillId="3" borderId="11" xfId="1" applyNumberFormat="1" applyFont="1" applyFill="1" applyBorder="1" applyProtection="1"/>
    <xf numFmtId="3" fontId="0" fillId="3" borderId="6" xfId="1" applyNumberFormat="1" applyFont="1" applyFill="1" applyBorder="1" applyProtection="1"/>
    <xf numFmtId="0" fontId="1" fillId="3" borderId="3" xfId="0" applyFont="1" applyFill="1" applyBorder="1" applyProtection="1"/>
    <xf numFmtId="3" fontId="1" fillId="3" borderId="4" xfId="1" applyNumberFormat="1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wrapText="1" shrinkToFit="1"/>
    </xf>
    <xf numFmtId="3" fontId="1" fillId="2" borderId="1" xfId="0" applyNumberFormat="1" applyFont="1" applyFill="1" applyBorder="1" applyAlignment="1" applyProtection="1">
      <alignment horizontal="center" wrapText="1" shrinkToFit="1"/>
    </xf>
    <xf numFmtId="0" fontId="0" fillId="0" borderId="0" xfId="0" applyAlignment="1" applyProtection="1">
      <alignment horizontal="center" wrapText="1" shrinkToFit="1"/>
    </xf>
    <xf numFmtId="0" fontId="1" fillId="2" borderId="12" xfId="0" applyFont="1" applyFill="1" applyBorder="1" applyAlignment="1" applyProtection="1">
      <alignment horizontal="center" vertical="center" wrapText="1" shrinkToFit="1"/>
    </xf>
    <xf numFmtId="3" fontId="1" fillId="2" borderId="3" xfId="0" applyNumberFormat="1" applyFont="1" applyFill="1" applyBorder="1" applyAlignment="1" applyProtection="1">
      <alignment horizontal="center" wrapText="1" shrinkToFit="1"/>
    </xf>
    <xf numFmtId="3" fontId="1" fillId="2" borderId="4" xfId="0" applyNumberFormat="1" applyFont="1" applyFill="1" applyBorder="1" applyAlignment="1" applyProtection="1">
      <alignment horizontal="center" wrapText="1" shrinkToFit="1"/>
    </xf>
    <xf numFmtId="3" fontId="1" fillId="2" borderId="4" xfId="0" applyNumberFormat="1" applyFont="1" applyFill="1" applyBorder="1" applyAlignment="1" applyProtection="1">
      <alignment horizontal="center" wrapText="1" shrinkToFit="1"/>
    </xf>
    <xf numFmtId="0" fontId="1" fillId="2" borderId="13" xfId="0" applyFont="1" applyFill="1" applyBorder="1" applyAlignment="1" applyProtection="1">
      <alignment horizontal="center" vertical="center" wrapText="1" shrinkToFit="1"/>
    </xf>
    <xf numFmtId="0" fontId="1" fillId="2" borderId="8" xfId="0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3" fontId="4" fillId="2" borderId="1" xfId="1" applyNumberFormat="1" applyFont="1" applyFill="1" applyBorder="1" applyProtection="1"/>
    <xf numFmtId="0" fontId="4" fillId="0" borderId="0" xfId="0" applyFont="1" applyProtection="1"/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/>
    </xf>
    <xf numFmtId="3" fontId="0" fillId="0" borderId="1" xfId="0" applyNumberFormat="1" applyBorder="1" applyProtection="1"/>
    <xf numFmtId="0" fontId="0" fillId="0" borderId="0" xfId="0" applyAlignment="1" applyProtection="1">
      <alignment horizontal="center"/>
    </xf>
  </cellXfs>
  <cellStyles count="2">
    <cellStyle name="Komma" xfId="1" builtinId="3"/>
    <cellStyle name="Normal" xfId="0" builtinId="0"/>
  </cellStyles>
  <dxfs count="11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4</xdr:row>
      <xdr:rowOff>180976</xdr:rowOff>
    </xdr:from>
    <xdr:to>
      <xdr:col>17</xdr:col>
      <xdr:colOff>762000</xdr:colOff>
      <xdr:row>36</xdr:row>
      <xdr:rowOff>0</xdr:rowOff>
    </xdr:to>
    <xdr:sp macro="" textlink="">
      <xdr:nvSpPr>
        <xdr:cNvPr id="2" name="TekstSylinder 6">
          <a:extLst>
            <a:ext uri="{FF2B5EF4-FFF2-40B4-BE49-F238E27FC236}">
              <a16:creationId xmlns:a16="http://schemas.microsoft.com/office/drawing/2014/main" id="{A7237082-D6E7-47CE-ABF3-6FDF25912E7B}"/>
            </a:ext>
          </a:extLst>
        </xdr:cNvPr>
        <xdr:cNvSpPr txBox="1"/>
      </xdr:nvSpPr>
      <xdr:spPr>
        <a:xfrm>
          <a:off x="8801100" y="1114426"/>
          <a:ext cx="9372600" cy="62674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Rettleiing</a:t>
          </a:r>
        </a:p>
        <a:p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informasjon om kvart enkelt arrangement i tabellen under (skriv i dei kvite felta). Det totale søknadsbeløpet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alle arrangementa blir automatisk berekna basert på informasjonen du fyller ut. Tala i post 1–10 skal du skrive inn i det elektroniske søknadsskjemaet når det blir lagt ut 14. april. Informasjonen må de oppbevare som grunnlag for søknaden og i tilfelle vi gjennomfører kontroll seinare. Meir informasjon om utfylling av postane finn du i eigne arkfaner og på nettsidene våre.</a:t>
          </a:r>
          <a:endParaRPr lang="nb-NO">
            <a:effectLst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avlyste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stengte arrangement: </a:t>
          </a:r>
        </a:p>
        <a:p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Ordninga skal kompensere arrangørar for samla tap av billettinntekt (A), deltakaravgift (B) og meirutgifter (I) for alle arrangement som blir avlyste eller stengde. Arrangøren kan likevel ikkje søke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kompensasjon dersom det medfører at arrangøren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etter kompensasjonen kjem betre ut enn det som opphavleg var budsjettert. Dersom dette er tilfellet blir søknadsbeløpet redusert med eit frådrag (G).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Berekninga viser derfor først kva arrangøren kunne ha søkt om, før ein tek omsyn til avgrensing i overskotet (C). Deretter viser berekninga kor mykje kompensasjonen blir redusert med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(G) for at arrangøren ikkje skal komme betre ut enn opphaveleg budsjettert.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arrangøren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kunne søkt om (C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minus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denne reduksjonen (G), viser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maksimale beløpet arrangøren kan søke om å få 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kompensert (H), utan å komme betre ut enn opphaveleg budsjettert. Med andre ord: Kompensasjonen etter § 3 for netto tapt billettinntekt/deltakaravgift (C) skal saman med det faktiske resultatet (E), ikkje overstige det budsjetterte overskotet (D) for alle arrangementa.  </a:t>
          </a:r>
          <a:endParaRPr lang="nb-NO">
            <a:effectLst/>
          </a:endParaRPr>
        </a:p>
        <a:p>
          <a:endParaRPr lang="nn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å komme fram til endeleg søknadsbeløp (J) legg vi til eventuelle meirutgifter (I). 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det etter utfylling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står 0 kroner i søknadsbeløp, betyr det at arrangøren ikkje kan søke om kompensasjon. Det skuldast at arrangøren totalt sett vil komme betre ut enn budsjettert.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  <a:p>
          <a:r>
            <a:rPr lang="nb-NO" sz="1100" baseline="0"/>
            <a:t>Søkar må vere førebudd på å forklare store forskjellar mellom budsjettert resultat for arrangementet, og tilsvarande arrangement tidlegare år/liknande arrangement. Dersom søkar ikkje kan dokumentere ein sakleg grunn til avviket, kan eit beløp tilsvarande avviket bli krevd tilbakebetalt. </a:t>
          </a:r>
        </a:p>
        <a:p>
          <a:endParaRPr lang="nb-NO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utsette arrangement: </a:t>
          </a:r>
        </a:p>
        <a:p>
          <a:pPr marL="0" indent="0"/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arrangement blir utsett kan arrangøren få kompensasjon for meirutgifter knytt til utsettinga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(I)</a:t>
          </a:r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indent="0"/>
          <a:endParaRPr lang="nn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Minstegrense:</a:t>
          </a:r>
          <a:endParaRPr lang="nb-NO">
            <a:effectLst/>
          </a:endParaRPr>
        </a:p>
        <a:p>
          <a:pPr marL="0" indent="0"/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Minstegrense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å søke er 25 000 kroner i samla tapte billettinntekter, deltakaravgift og meirutgifter (C + I).  </a:t>
          </a:r>
        </a:p>
        <a:p>
          <a:pPr marL="0" indent="0"/>
          <a:endParaRPr lang="nn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Forklaring til formlar: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Bokstav C, G og H er merkte med stjerner. Dette er for å vise at her ligg det formlar som skal sikre at korrekt søknadsbeløp blir berekna. For eksempel skal formlane sikre at netto tapt billettinntekt/deltakaravgift (C) ikkje blir eit negativt beløp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b-N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n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 den totale ramma ikkje er stor nok til full kompensasjon, vil den prosentvise avkortinga være lik for alle søkarane som oppfyller vilkåra i ordninga. </a:t>
          </a:r>
        </a:p>
        <a:p>
          <a:endParaRPr lang="nn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finn meir informasjon om og rettleiing til ordninga på nettsidene våre. </a:t>
          </a:r>
          <a:endParaRPr lang="nb-NO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171450</xdr:rowOff>
    </xdr:from>
    <xdr:to>
      <xdr:col>4</xdr:col>
      <xdr:colOff>3343275</xdr:colOff>
      <xdr:row>21</xdr:row>
      <xdr:rowOff>85725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12665F4-59F1-4E50-B60F-6054E4DD2DE1}"/>
            </a:ext>
          </a:extLst>
        </xdr:cNvPr>
        <xdr:cNvSpPr txBox="1"/>
      </xdr:nvSpPr>
      <xdr:spPr>
        <a:xfrm>
          <a:off x="76200" y="3409950"/>
          <a:ext cx="86963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1. Fyll inn budsjett- og rekneskapstal i MAL for det enkelte arrangement (eigen arkflik) </a:t>
          </a:r>
        </a:p>
        <a:p>
          <a:r>
            <a:rPr lang="nb-NO" sz="1100"/>
            <a:t>2. Modellen reknar automatisk ut søknadsbeløpet</a:t>
          </a:r>
        </a:p>
        <a:p>
          <a:r>
            <a:rPr lang="nb-NO" sz="1100"/>
            <a:t>3. Overfør</a:t>
          </a:r>
          <a:r>
            <a:rPr lang="nb-NO" sz="1100" baseline="0"/>
            <a:t> tala til det elektroniske søknadsskjemaet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A893-A942-423E-9693-FB8B92887F7B}">
  <dimension ref="A1:T348"/>
  <sheetViews>
    <sheetView tabSelected="1" zoomScaleNormal="100" workbookViewId="0">
      <selection activeCell="D3" sqref="D3"/>
    </sheetView>
  </sheetViews>
  <sheetFormatPr baseColWidth="10" defaultColWidth="11.42578125" defaultRowHeight="15" x14ac:dyDescent="0.25"/>
  <cols>
    <col min="1" max="1" width="5.140625" style="14" customWidth="1"/>
    <col min="2" max="2" width="11.28515625" style="14" customWidth="1"/>
    <col min="3" max="3" width="26.42578125" style="14" customWidth="1"/>
    <col min="4" max="4" width="15.85546875" style="14" customWidth="1"/>
    <col min="5" max="6" width="13.5703125" style="120" customWidth="1"/>
    <col min="7" max="7" width="9" style="14" customWidth="1"/>
    <col min="8" max="8" width="15.42578125" style="66" customWidth="1"/>
    <col min="9" max="9" width="17.140625" style="66" customWidth="1"/>
    <col min="10" max="10" width="15.7109375" style="66" customWidth="1"/>
    <col min="11" max="11" width="16.28515625" style="66" customWidth="1"/>
    <col min="12" max="12" width="15.42578125" style="66" customWidth="1"/>
    <col min="13" max="13" width="15.5703125" style="66" customWidth="1"/>
    <col min="14" max="14" width="17.7109375" style="66" customWidth="1"/>
    <col min="15" max="15" width="17.5703125" style="66" customWidth="1"/>
    <col min="16" max="17" width="17.7109375" style="66" customWidth="1"/>
    <col min="18" max="18" width="14.28515625" style="14" customWidth="1"/>
    <col min="19" max="16384" width="11.42578125" style="14"/>
  </cols>
  <sheetData>
    <row r="1" spans="1:18" ht="21" x14ac:dyDescent="0.3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5"/>
      <c r="B2" s="16"/>
      <c r="C2" s="16"/>
      <c r="D2" s="16"/>
      <c r="E2" s="17"/>
      <c r="F2" s="17"/>
      <c r="G2" s="1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26" customFormat="1" ht="18.75" x14ac:dyDescent="0.3">
      <c r="A3" s="19"/>
      <c r="B3" s="20" t="s">
        <v>26</v>
      </c>
      <c r="C3" s="20"/>
      <c r="D3" s="21"/>
      <c r="E3" s="22"/>
      <c r="F3" s="22"/>
      <c r="G3" s="23"/>
      <c r="H3" s="24"/>
      <c r="I3" s="24"/>
      <c r="J3" s="25"/>
      <c r="K3" s="24"/>
      <c r="L3" s="24"/>
      <c r="M3" s="24"/>
      <c r="N3" s="24"/>
      <c r="O3" s="24"/>
      <c r="P3" s="24"/>
      <c r="Q3" s="24"/>
      <c r="R3" s="24"/>
    </row>
    <row r="4" spans="1:18" s="26" customFormat="1" ht="18.75" x14ac:dyDescent="0.3">
      <c r="A4" s="19"/>
      <c r="B4" s="20" t="s">
        <v>27</v>
      </c>
      <c r="C4" s="20"/>
      <c r="D4" s="27"/>
      <c r="E4" s="27"/>
      <c r="F4" s="27"/>
      <c r="G4" s="23"/>
      <c r="H4" s="24"/>
      <c r="I4" s="24"/>
      <c r="J4" s="25"/>
      <c r="K4" s="24"/>
      <c r="L4" s="24"/>
      <c r="M4" s="25"/>
      <c r="N4" s="28"/>
      <c r="O4" s="28"/>
      <c r="P4" s="24"/>
      <c r="Q4" s="24"/>
      <c r="R4" s="24"/>
    </row>
    <row r="5" spans="1:18" ht="15.75" thickBot="1" x14ac:dyDescent="0.3">
      <c r="A5" s="15"/>
      <c r="B5" s="16"/>
      <c r="C5" s="16"/>
      <c r="D5" s="16"/>
      <c r="E5" s="17"/>
      <c r="F5" s="17"/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6"/>
    </row>
    <row r="6" spans="1:18" ht="37.5" customHeight="1" x14ac:dyDescent="0.25">
      <c r="A6" s="15"/>
      <c r="B6" s="29" t="s">
        <v>100</v>
      </c>
      <c r="C6" s="30"/>
      <c r="D6" s="30"/>
      <c r="E6" s="31"/>
      <c r="F6" s="31"/>
      <c r="G6" s="31"/>
      <c r="H6" s="30"/>
      <c r="I6" s="32"/>
      <c r="J6" s="18"/>
      <c r="K6" s="18"/>
      <c r="L6" s="18"/>
      <c r="M6" s="18"/>
      <c r="N6" s="18"/>
      <c r="O6" s="18"/>
      <c r="P6" s="18"/>
      <c r="Q6" s="18"/>
      <c r="R6" s="18"/>
    </row>
    <row r="7" spans="1:18" ht="17.25" customHeight="1" x14ac:dyDescent="0.25">
      <c r="A7" s="15"/>
      <c r="B7" s="33"/>
      <c r="C7" s="34"/>
      <c r="D7" s="34"/>
      <c r="E7" s="35"/>
      <c r="F7" s="35"/>
      <c r="G7" s="35"/>
      <c r="H7" s="34"/>
      <c r="I7" s="36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5"/>
      <c r="B8" s="37" t="s">
        <v>101</v>
      </c>
      <c r="C8" s="16"/>
      <c r="D8" s="16"/>
      <c r="E8" s="17"/>
      <c r="F8" s="17"/>
      <c r="G8" s="17"/>
      <c r="H8" s="16"/>
      <c r="I8" s="3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5"/>
      <c r="B9" s="39" t="s">
        <v>28</v>
      </c>
      <c r="C9" s="16" t="s">
        <v>102</v>
      </c>
      <c r="D9" s="16"/>
      <c r="E9" s="17"/>
      <c r="F9" s="17"/>
      <c r="G9" s="17"/>
      <c r="H9" s="16"/>
      <c r="I9" s="38">
        <f>I48</f>
        <v>200000</v>
      </c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5"/>
      <c r="B10" s="40" t="s">
        <v>29</v>
      </c>
      <c r="C10" s="41" t="s">
        <v>103</v>
      </c>
      <c r="D10" s="41"/>
      <c r="E10" s="42"/>
      <c r="F10" s="42"/>
      <c r="G10" s="42"/>
      <c r="H10" s="43" t="s">
        <v>30</v>
      </c>
      <c r="I10" s="44">
        <f>J48</f>
        <v>50000</v>
      </c>
      <c r="J10" s="18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5"/>
      <c r="B11" s="37" t="s">
        <v>104</v>
      </c>
      <c r="C11" s="45"/>
      <c r="D11" s="45"/>
      <c r="E11" s="46"/>
      <c r="F11" s="46"/>
      <c r="G11" s="46" t="s">
        <v>31</v>
      </c>
      <c r="H11" s="47" t="s">
        <v>32</v>
      </c>
      <c r="I11" s="48">
        <f>+I9-I10</f>
        <v>150000</v>
      </c>
      <c r="J11" s="18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5"/>
      <c r="B12" s="49"/>
      <c r="C12" s="16"/>
      <c r="D12" s="16"/>
      <c r="E12" s="17"/>
      <c r="F12" s="17"/>
      <c r="G12" s="46"/>
      <c r="H12" s="50"/>
      <c r="I12" s="3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A13" s="15"/>
      <c r="B13" s="39" t="s">
        <v>33</v>
      </c>
      <c r="C13" s="16" t="s">
        <v>34</v>
      </c>
      <c r="D13" s="16"/>
      <c r="E13" s="17"/>
      <c r="F13" s="17"/>
      <c r="G13" s="46"/>
      <c r="H13" s="50"/>
      <c r="I13" s="38">
        <f>K48</f>
        <v>0</v>
      </c>
      <c r="J13" s="18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5"/>
      <c r="B14" s="40" t="s">
        <v>35</v>
      </c>
      <c r="C14" s="41" t="s">
        <v>36</v>
      </c>
      <c r="D14" s="41"/>
      <c r="E14" s="42"/>
      <c r="F14" s="42"/>
      <c r="G14" s="51"/>
      <c r="H14" s="43" t="s">
        <v>30</v>
      </c>
      <c r="I14" s="44">
        <f>L48</f>
        <v>0</v>
      </c>
      <c r="J14" s="18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5"/>
      <c r="B15" s="37" t="s">
        <v>37</v>
      </c>
      <c r="C15" s="45"/>
      <c r="D15" s="45"/>
      <c r="E15" s="46"/>
      <c r="F15" s="46"/>
      <c r="G15" s="46" t="s">
        <v>38</v>
      </c>
      <c r="H15" s="47" t="s">
        <v>32</v>
      </c>
      <c r="I15" s="48">
        <f>+I13-I14</f>
        <v>0</v>
      </c>
      <c r="J15" s="18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5"/>
      <c r="B16" s="37"/>
      <c r="C16" s="45"/>
      <c r="D16" s="45"/>
      <c r="E16" s="46"/>
      <c r="F16" s="46"/>
      <c r="G16" s="46"/>
      <c r="H16" s="47"/>
      <c r="I16" s="48"/>
      <c r="J16" s="18"/>
      <c r="K16" s="18"/>
      <c r="L16" s="18"/>
      <c r="M16" s="18"/>
      <c r="N16" s="18"/>
      <c r="O16" s="18"/>
      <c r="P16" s="18"/>
      <c r="Q16" s="18"/>
      <c r="R16" s="18"/>
    </row>
    <row r="17" spans="1:19" s="59" customFormat="1" x14ac:dyDescent="0.25">
      <c r="A17" s="52"/>
      <c r="B17" s="53" t="s">
        <v>105</v>
      </c>
      <c r="C17" s="54"/>
      <c r="D17" s="54"/>
      <c r="E17" s="55"/>
      <c r="F17" s="55"/>
      <c r="G17" s="55" t="s">
        <v>106</v>
      </c>
      <c r="H17" s="56" t="s">
        <v>32</v>
      </c>
      <c r="I17" s="57">
        <f>IF((I11+I15)&lt;0,0,I11+I15)</f>
        <v>150000</v>
      </c>
      <c r="J17" s="58"/>
      <c r="K17" s="58"/>
      <c r="L17" s="58"/>
      <c r="M17" s="58"/>
      <c r="N17" s="58"/>
      <c r="O17" s="58"/>
      <c r="P17" s="58"/>
      <c r="Q17" s="58"/>
      <c r="R17" s="58"/>
      <c r="S17" s="14"/>
    </row>
    <row r="18" spans="1:19" x14ac:dyDescent="0.25">
      <c r="A18" s="15"/>
      <c r="B18" s="49"/>
      <c r="C18" s="16"/>
      <c r="D18" s="16"/>
      <c r="E18" s="17"/>
      <c r="F18" s="17"/>
      <c r="G18" s="46"/>
      <c r="H18" s="50"/>
      <c r="I18" s="38"/>
      <c r="J18" s="18"/>
      <c r="K18" s="18"/>
      <c r="L18" s="18"/>
      <c r="M18" s="18"/>
      <c r="N18" s="18"/>
      <c r="O18" s="18"/>
      <c r="P18" s="18"/>
      <c r="Q18" s="18"/>
      <c r="R18" s="18"/>
    </row>
    <row r="19" spans="1:19" ht="15.75" thickBot="1" x14ac:dyDescent="0.3">
      <c r="A19" s="15"/>
      <c r="B19" s="37" t="s">
        <v>39</v>
      </c>
      <c r="C19" s="16"/>
      <c r="D19" s="16"/>
      <c r="E19" s="17"/>
      <c r="F19" s="17"/>
      <c r="G19" s="46"/>
      <c r="H19" s="50"/>
      <c r="I19" s="38"/>
      <c r="J19" s="18"/>
      <c r="K19" s="18"/>
      <c r="L19" s="18"/>
      <c r="M19" s="18"/>
      <c r="N19" s="18"/>
      <c r="O19" s="18"/>
      <c r="P19" s="18"/>
      <c r="Q19" s="18"/>
      <c r="R19" s="18"/>
    </row>
    <row r="20" spans="1:19" x14ac:dyDescent="0.25">
      <c r="A20" s="15"/>
      <c r="B20" s="60" t="s">
        <v>40</v>
      </c>
      <c r="C20" s="61" t="s">
        <v>107</v>
      </c>
      <c r="D20" s="61"/>
      <c r="E20" s="62"/>
      <c r="F20" s="62"/>
      <c r="G20" s="63"/>
      <c r="H20" s="64"/>
      <c r="I20" s="65">
        <f>M48</f>
        <v>350000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9" x14ac:dyDescent="0.25">
      <c r="A21" s="15"/>
      <c r="B21" s="40" t="s">
        <v>41</v>
      </c>
      <c r="C21" s="41" t="s">
        <v>42</v>
      </c>
      <c r="D21" s="41"/>
      <c r="E21" s="42"/>
      <c r="F21" s="42"/>
      <c r="G21" s="51"/>
      <c r="H21" s="43" t="s">
        <v>30</v>
      </c>
      <c r="I21" s="44">
        <f>N48</f>
        <v>100000</v>
      </c>
      <c r="J21" s="18"/>
      <c r="K21" s="18"/>
      <c r="L21" s="18"/>
      <c r="M21" s="18"/>
      <c r="N21" s="18"/>
      <c r="O21" s="18"/>
      <c r="P21" s="18"/>
      <c r="Q21" s="18"/>
      <c r="R21" s="18"/>
      <c r="S21" s="66"/>
    </row>
    <row r="22" spans="1:19" ht="15.75" thickBot="1" x14ac:dyDescent="0.3">
      <c r="A22" s="15"/>
      <c r="B22" s="67" t="s">
        <v>43</v>
      </c>
      <c r="C22" s="68"/>
      <c r="D22" s="68"/>
      <c r="E22" s="69"/>
      <c r="F22" s="69"/>
      <c r="G22" s="69" t="s">
        <v>44</v>
      </c>
      <c r="H22" s="70" t="s">
        <v>32</v>
      </c>
      <c r="I22" s="71">
        <f>+I20-I21</f>
        <v>250000</v>
      </c>
      <c r="J22" s="18"/>
      <c r="K22" s="18"/>
      <c r="L22" s="18"/>
      <c r="M22" s="18"/>
      <c r="N22" s="18"/>
      <c r="O22" s="18"/>
      <c r="P22" s="18"/>
      <c r="Q22" s="18"/>
      <c r="R22" s="18"/>
    </row>
    <row r="23" spans="1:19" ht="15.75" thickBot="1" x14ac:dyDescent="0.3">
      <c r="A23" s="15"/>
      <c r="B23" s="37"/>
      <c r="C23" s="45"/>
      <c r="D23" s="45"/>
      <c r="E23" s="46"/>
      <c r="F23" s="46"/>
      <c r="G23" s="46"/>
      <c r="H23" s="47"/>
      <c r="I23" s="48"/>
      <c r="J23" s="18"/>
      <c r="K23" s="18"/>
      <c r="L23" s="18"/>
      <c r="M23" s="18"/>
      <c r="N23" s="18"/>
      <c r="O23" s="18"/>
      <c r="P23" s="18"/>
      <c r="Q23" s="18"/>
      <c r="R23" s="18"/>
    </row>
    <row r="24" spans="1:19" x14ac:dyDescent="0.25">
      <c r="A24" s="15"/>
      <c r="B24" s="60" t="s">
        <v>45</v>
      </c>
      <c r="C24" s="61" t="s">
        <v>108</v>
      </c>
      <c r="D24" s="61"/>
      <c r="E24" s="62"/>
      <c r="F24" s="62"/>
      <c r="G24" s="63"/>
      <c r="H24" s="64"/>
      <c r="I24" s="65">
        <f>+O48</f>
        <v>75000</v>
      </c>
      <c r="J24" s="18"/>
      <c r="K24" s="18"/>
      <c r="L24" s="18"/>
      <c r="M24" s="18"/>
      <c r="N24" s="18"/>
      <c r="O24" s="18"/>
      <c r="P24" s="18"/>
      <c r="Q24" s="18"/>
      <c r="R24" s="18"/>
    </row>
    <row r="25" spans="1:19" x14ac:dyDescent="0.25">
      <c r="A25" s="15"/>
      <c r="B25" s="39" t="s">
        <v>46</v>
      </c>
      <c r="C25" s="16" t="s">
        <v>47</v>
      </c>
      <c r="D25" s="16"/>
      <c r="E25" s="17"/>
      <c r="F25" s="17"/>
      <c r="G25" s="46"/>
      <c r="H25" s="50" t="s">
        <v>30</v>
      </c>
      <c r="I25" s="38">
        <f>+P48</f>
        <v>90000</v>
      </c>
      <c r="J25" s="18"/>
      <c r="K25" s="18"/>
      <c r="L25" s="18"/>
      <c r="M25" s="18"/>
      <c r="N25" s="18"/>
      <c r="O25" s="18"/>
      <c r="P25" s="18"/>
      <c r="Q25" s="18"/>
      <c r="R25" s="18"/>
    </row>
    <row r="26" spans="1:19" x14ac:dyDescent="0.25">
      <c r="A26" s="15"/>
      <c r="B26" s="39" t="s">
        <v>48</v>
      </c>
      <c r="C26" s="16" t="s">
        <v>109</v>
      </c>
      <c r="D26" s="16"/>
      <c r="E26" s="17"/>
      <c r="F26" s="17"/>
      <c r="G26" s="46"/>
      <c r="H26" s="50" t="s">
        <v>49</v>
      </c>
      <c r="I26" s="38">
        <f>Q48</f>
        <v>0</v>
      </c>
      <c r="J26" s="18"/>
      <c r="K26" s="18"/>
      <c r="L26" s="18"/>
      <c r="M26" s="18"/>
      <c r="N26" s="18"/>
      <c r="O26" s="18"/>
      <c r="P26" s="18"/>
      <c r="Q26" s="18"/>
      <c r="R26" s="18"/>
    </row>
    <row r="27" spans="1:19" x14ac:dyDescent="0.25">
      <c r="A27" s="15"/>
      <c r="B27" s="72" t="s">
        <v>110</v>
      </c>
      <c r="C27" s="73"/>
      <c r="D27" s="73"/>
      <c r="E27" s="74"/>
      <c r="F27" s="74"/>
      <c r="G27" s="74" t="s">
        <v>50</v>
      </c>
      <c r="H27" s="75" t="s">
        <v>32</v>
      </c>
      <c r="I27" s="76">
        <f>+I24-I25+I26</f>
        <v>-15000</v>
      </c>
      <c r="J27" s="18"/>
      <c r="K27" s="18"/>
      <c r="L27" s="18"/>
      <c r="M27" s="18"/>
      <c r="N27" s="18"/>
      <c r="O27" s="18"/>
      <c r="P27" s="18"/>
      <c r="Q27" s="18"/>
      <c r="R27" s="18"/>
    </row>
    <row r="28" spans="1:19" ht="15.75" thickBot="1" x14ac:dyDescent="0.3">
      <c r="A28" s="15"/>
      <c r="B28" s="77" t="s">
        <v>51</v>
      </c>
      <c r="C28" s="78"/>
      <c r="D28" s="78"/>
      <c r="E28" s="79"/>
      <c r="F28" s="79"/>
      <c r="G28" s="79" t="s">
        <v>111</v>
      </c>
      <c r="H28" s="80"/>
      <c r="I28" s="81">
        <f>I22-I27</f>
        <v>265000</v>
      </c>
      <c r="J28" s="18"/>
      <c r="K28" s="18"/>
      <c r="L28" s="18"/>
      <c r="M28" s="18"/>
      <c r="N28" s="18"/>
      <c r="O28" s="18"/>
      <c r="P28" s="18"/>
      <c r="Q28" s="18"/>
      <c r="R28" s="18"/>
    </row>
    <row r="29" spans="1:19" x14ac:dyDescent="0.25">
      <c r="A29" s="15"/>
      <c r="B29" s="37"/>
      <c r="C29" s="45"/>
      <c r="D29" s="45"/>
      <c r="E29" s="46"/>
      <c r="F29" s="46"/>
      <c r="G29" s="46"/>
      <c r="H29" s="47"/>
      <c r="I29" s="48"/>
      <c r="J29" s="18"/>
      <c r="K29" s="18"/>
      <c r="L29" s="18"/>
      <c r="M29" s="18"/>
      <c r="N29" s="18"/>
      <c r="O29" s="18"/>
      <c r="P29" s="18"/>
      <c r="Q29" s="18"/>
      <c r="R29" s="18"/>
    </row>
    <row r="30" spans="1:19" s="59" customFormat="1" ht="15.75" thickBot="1" x14ac:dyDescent="0.3">
      <c r="A30" s="52"/>
      <c r="B30" s="77" t="s">
        <v>52</v>
      </c>
      <c r="C30" s="78"/>
      <c r="D30" s="78"/>
      <c r="E30" s="79"/>
      <c r="F30" s="79"/>
      <c r="G30" s="80" t="s">
        <v>112</v>
      </c>
      <c r="H30" s="80" t="s">
        <v>32</v>
      </c>
      <c r="I30" s="81">
        <f>IF(I28&lt;0,I17,IF(IF(I28&gt;I17,0,(I17-I22+I27))&lt;0,I17,IF(I28&gt;I17,0,(I17-I22+I27))))</f>
        <v>0</v>
      </c>
      <c r="J30" s="58"/>
      <c r="K30" s="82"/>
      <c r="L30" s="58"/>
      <c r="M30" s="58"/>
      <c r="N30" s="58"/>
      <c r="O30" s="58"/>
      <c r="P30" s="58"/>
      <c r="Q30" s="58"/>
      <c r="R30" s="58"/>
      <c r="S30" s="14"/>
    </row>
    <row r="31" spans="1:19" s="59" customFormat="1" x14ac:dyDescent="0.25">
      <c r="A31" s="52"/>
      <c r="B31" s="37"/>
      <c r="C31" s="45"/>
      <c r="D31" s="45"/>
      <c r="E31" s="46"/>
      <c r="F31" s="46"/>
      <c r="G31" s="46"/>
      <c r="H31" s="47"/>
      <c r="I31" s="48"/>
      <c r="J31" s="58"/>
      <c r="K31" s="58"/>
      <c r="L31" s="58"/>
      <c r="M31" s="58"/>
      <c r="N31" s="58"/>
      <c r="O31" s="58"/>
      <c r="P31" s="58"/>
      <c r="Q31" s="58"/>
      <c r="R31" s="58"/>
      <c r="S31" s="14"/>
    </row>
    <row r="32" spans="1:19" s="59" customFormat="1" x14ac:dyDescent="0.25">
      <c r="A32" s="52"/>
      <c r="B32" s="53" t="s">
        <v>53</v>
      </c>
      <c r="C32" s="54"/>
      <c r="D32" s="54"/>
      <c r="E32" s="55"/>
      <c r="F32" s="55"/>
      <c r="G32" s="55" t="s">
        <v>113</v>
      </c>
      <c r="H32" s="56"/>
      <c r="I32" s="57">
        <f>I17-I30</f>
        <v>150000</v>
      </c>
      <c r="J32" s="58"/>
      <c r="K32" s="58"/>
      <c r="L32" s="58"/>
      <c r="M32" s="58"/>
      <c r="N32" s="58"/>
      <c r="O32" s="58"/>
      <c r="P32" s="58"/>
      <c r="Q32" s="58"/>
      <c r="R32" s="58"/>
      <c r="S32" s="14"/>
    </row>
    <row r="33" spans="1:20" ht="6.75" customHeight="1" x14ac:dyDescent="0.25">
      <c r="A33" s="15"/>
      <c r="B33" s="49"/>
      <c r="C33" s="16"/>
      <c r="D33" s="16"/>
      <c r="E33" s="17"/>
      <c r="F33" s="17"/>
      <c r="G33" s="46"/>
      <c r="H33" s="50"/>
      <c r="I33" s="38" t="s">
        <v>54</v>
      </c>
      <c r="J33" s="58"/>
      <c r="K33" s="18"/>
      <c r="L33" s="18"/>
      <c r="M33" s="18"/>
      <c r="N33" s="18"/>
      <c r="O33" s="18"/>
      <c r="P33" s="18"/>
      <c r="Q33" s="18"/>
      <c r="R33" s="18"/>
    </row>
    <row r="34" spans="1:20" ht="17.25" customHeight="1" x14ac:dyDescent="0.25">
      <c r="A34" s="15"/>
      <c r="B34" s="40" t="s">
        <v>55</v>
      </c>
      <c r="C34" s="41" t="s">
        <v>56</v>
      </c>
      <c r="D34" s="41"/>
      <c r="E34" s="42"/>
      <c r="F34" s="42"/>
      <c r="G34" s="51" t="s">
        <v>57</v>
      </c>
      <c r="H34" s="43" t="s">
        <v>49</v>
      </c>
      <c r="I34" s="44">
        <f>+R48</f>
        <v>5000</v>
      </c>
      <c r="J34" s="18"/>
      <c r="K34" s="18"/>
      <c r="L34" s="18"/>
      <c r="M34" s="18"/>
      <c r="N34" s="18"/>
      <c r="O34" s="18"/>
      <c r="P34" s="18"/>
      <c r="Q34" s="18"/>
      <c r="R34" s="18"/>
    </row>
    <row r="35" spans="1:20" x14ac:dyDescent="0.25">
      <c r="A35" s="15"/>
      <c r="B35" s="49"/>
      <c r="C35" s="16"/>
      <c r="D35" s="16"/>
      <c r="E35" s="17"/>
      <c r="F35" s="17"/>
      <c r="G35" s="46"/>
      <c r="H35" s="50"/>
      <c r="I35" s="38"/>
      <c r="J35" s="18"/>
      <c r="K35" s="18"/>
      <c r="L35" s="18"/>
      <c r="M35" s="18"/>
      <c r="N35" s="18"/>
      <c r="O35" s="18"/>
      <c r="P35" s="18"/>
      <c r="Q35" s="18"/>
      <c r="R35" s="18"/>
      <c r="T35" s="66"/>
    </row>
    <row r="36" spans="1:20" s="26" customFormat="1" ht="19.5" thickBot="1" x14ac:dyDescent="0.35">
      <c r="A36" s="19"/>
      <c r="B36" s="83" t="s">
        <v>58</v>
      </c>
      <c r="C36" s="84"/>
      <c r="D36" s="84"/>
      <c r="E36" s="85"/>
      <c r="F36" s="85"/>
      <c r="G36" s="85" t="s">
        <v>114</v>
      </c>
      <c r="H36" s="86" t="s">
        <v>32</v>
      </c>
      <c r="I36" s="87">
        <f>+I32+I34</f>
        <v>155000</v>
      </c>
      <c r="J36" s="24"/>
      <c r="K36" s="24"/>
      <c r="L36" s="24"/>
      <c r="M36" s="24"/>
      <c r="N36" s="24"/>
      <c r="O36" s="24"/>
      <c r="P36" s="24"/>
      <c r="Q36" s="24"/>
      <c r="R36" s="24"/>
      <c r="S36" s="14"/>
      <c r="T36" s="88"/>
    </row>
    <row r="37" spans="1:20" s="26" customFormat="1" ht="15" customHeight="1" x14ac:dyDescent="0.3">
      <c r="A37" s="19"/>
      <c r="B37" s="89"/>
      <c r="C37" s="89"/>
      <c r="D37" s="89"/>
      <c r="E37" s="90"/>
      <c r="F37" s="90"/>
      <c r="G37" s="91"/>
      <c r="H37" s="9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88"/>
    </row>
    <row r="38" spans="1:20" hidden="1" x14ac:dyDescent="0.25">
      <c r="A38" s="15"/>
      <c r="B38" s="93" t="s">
        <v>59</v>
      </c>
      <c r="C38" s="34"/>
      <c r="D38" s="34"/>
      <c r="E38" s="35"/>
      <c r="F38" s="94"/>
      <c r="G38" s="95"/>
      <c r="H38" s="96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20" hidden="1" x14ac:dyDescent="0.25">
      <c r="A39" s="15"/>
      <c r="B39" s="15" t="s">
        <v>60</v>
      </c>
      <c r="C39" s="16"/>
      <c r="D39" s="16"/>
      <c r="E39" s="17"/>
      <c r="F39" s="46" t="s">
        <v>61</v>
      </c>
      <c r="G39" s="50"/>
      <c r="H39" s="97">
        <f>I32</f>
        <v>150000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20" hidden="1" x14ac:dyDescent="0.25">
      <c r="A40" s="15"/>
      <c r="B40" s="15" t="s">
        <v>62</v>
      </c>
      <c r="C40" s="45"/>
      <c r="D40" s="45"/>
      <c r="E40" s="46"/>
      <c r="F40" s="46" t="s">
        <v>50</v>
      </c>
      <c r="G40" s="47" t="s">
        <v>49</v>
      </c>
      <c r="H40" s="97">
        <f>+I27</f>
        <v>-15000</v>
      </c>
      <c r="I40" s="18" t="s">
        <v>63</v>
      </c>
      <c r="J40" s="18"/>
      <c r="K40" s="18"/>
      <c r="L40" s="18"/>
      <c r="M40" s="18"/>
      <c r="N40" s="18"/>
      <c r="O40" s="18"/>
      <c r="P40" s="18"/>
      <c r="Q40" s="18"/>
      <c r="R40" s="18"/>
    </row>
    <row r="41" spans="1:20" hidden="1" x14ac:dyDescent="0.25">
      <c r="A41" s="15"/>
      <c r="B41" s="15" t="s">
        <v>64</v>
      </c>
      <c r="C41" s="45"/>
      <c r="D41" s="45"/>
      <c r="E41" s="46"/>
      <c r="F41" s="46" t="s">
        <v>44</v>
      </c>
      <c r="G41" s="50" t="s">
        <v>30</v>
      </c>
      <c r="H41" s="97">
        <f>I22</f>
        <v>250000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20" hidden="1" x14ac:dyDescent="0.25">
      <c r="A42" s="15"/>
      <c r="B42" s="98" t="s">
        <v>65</v>
      </c>
      <c r="C42" s="73"/>
      <c r="D42" s="73"/>
      <c r="E42" s="74"/>
      <c r="F42" s="74"/>
      <c r="G42" s="75" t="s">
        <v>32</v>
      </c>
      <c r="H42" s="99">
        <f>(H39+H40)-H41</f>
        <v>-115000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20" hidden="1" x14ac:dyDescent="0.25">
      <c r="A43" s="15"/>
      <c r="B43" s="16"/>
      <c r="C43" s="16"/>
      <c r="D43" s="18" t="s">
        <v>66</v>
      </c>
      <c r="E43" s="17"/>
      <c r="F43" s="17"/>
      <c r="G43" s="1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20" ht="25.5" customHeight="1" x14ac:dyDescent="0.35">
      <c r="A44" s="100" t="s">
        <v>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0" s="104" customFormat="1" x14ac:dyDescent="0.25">
      <c r="A45" s="101" t="s">
        <v>68</v>
      </c>
      <c r="B45" s="101" t="s">
        <v>69</v>
      </c>
      <c r="C45" s="101" t="s">
        <v>70</v>
      </c>
      <c r="D45" s="101" t="s">
        <v>71</v>
      </c>
      <c r="E45" s="102" t="s">
        <v>72</v>
      </c>
      <c r="F45" s="102"/>
      <c r="G45" s="101" t="s">
        <v>73</v>
      </c>
      <c r="H45" s="101" t="s">
        <v>115</v>
      </c>
      <c r="I45" s="103" t="s">
        <v>57</v>
      </c>
      <c r="J45" s="103" t="s">
        <v>74</v>
      </c>
      <c r="K45" s="103" t="s">
        <v>75</v>
      </c>
      <c r="L45" s="103" t="s">
        <v>76</v>
      </c>
      <c r="M45" s="103" t="s">
        <v>77</v>
      </c>
      <c r="N45" s="103" t="s">
        <v>78</v>
      </c>
      <c r="O45" s="103" t="s">
        <v>79</v>
      </c>
      <c r="P45" s="103" t="s">
        <v>80</v>
      </c>
      <c r="Q45" s="103" t="s">
        <v>81</v>
      </c>
      <c r="R45" s="103" t="s">
        <v>82</v>
      </c>
    </row>
    <row r="46" spans="1:20" s="104" customFormat="1" ht="30" customHeight="1" x14ac:dyDescent="0.25">
      <c r="A46" s="105"/>
      <c r="B46" s="105"/>
      <c r="C46" s="105"/>
      <c r="D46" s="105"/>
      <c r="E46" s="102"/>
      <c r="F46" s="102"/>
      <c r="G46" s="105"/>
      <c r="H46" s="105"/>
      <c r="I46" s="106" t="s">
        <v>116</v>
      </c>
      <c r="J46" s="107"/>
      <c r="K46" s="106" t="s">
        <v>83</v>
      </c>
      <c r="L46" s="107"/>
      <c r="M46" s="106" t="s">
        <v>84</v>
      </c>
      <c r="N46" s="107"/>
      <c r="O46" s="106" t="s">
        <v>85</v>
      </c>
      <c r="P46" s="107"/>
      <c r="Q46" s="108"/>
      <c r="R46" s="103"/>
    </row>
    <row r="47" spans="1:20" s="104" customFormat="1" ht="45" x14ac:dyDescent="0.25">
      <c r="A47" s="109"/>
      <c r="B47" s="109"/>
      <c r="C47" s="109"/>
      <c r="D47" s="109"/>
      <c r="E47" s="110" t="s">
        <v>86</v>
      </c>
      <c r="F47" s="110" t="s">
        <v>87</v>
      </c>
      <c r="G47" s="109"/>
      <c r="H47" s="109"/>
      <c r="I47" s="103" t="s">
        <v>117</v>
      </c>
      <c r="J47" s="103" t="s">
        <v>118</v>
      </c>
      <c r="K47" s="103" t="s">
        <v>119</v>
      </c>
      <c r="L47" s="103" t="s">
        <v>120</v>
      </c>
      <c r="M47" s="103" t="s">
        <v>121</v>
      </c>
      <c r="N47" s="103" t="s">
        <v>122</v>
      </c>
      <c r="O47" s="103" t="s">
        <v>123</v>
      </c>
      <c r="P47" s="103" t="s">
        <v>124</v>
      </c>
      <c r="Q47" s="103" t="s">
        <v>125</v>
      </c>
      <c r="R47" s="103" t="s">
        <v>88</v>
      </c>
    </row>
    <row r="48" spans="1:20" s="114" customFormat="1" ht="18.75" x14ac:dyDescent="0.3">
      <c r="A48" s="111" t="s">
        <v>89</v>
      </c>
      <c r="B48" s="111"/>
      <c r="C48" s="111"/>
      <c r="D48" s="111"/>
      <c r="E48" s="111"/>
      <c r="F48" s="111"/>
      <c r="G48" s="111"/>
      <c r="H48" s="112"/>
      <c r="I48" s="113">
        <f t="shared" ref="I48:R48" si="0">SUM(I49:I348)</f>
        <v>200000</v>
      </c>
      <c r="J48" s="113">
        <f t="shared" si="0"/>
        <v>50000</v>
      </c>
      <c r="K48" s="113">
        <f t="shared" si="0"/>
        <v>0</v>
      </c>
      <c r="L48" s="113">
        <f t="shared" si="0"/>
        <v>0</v>
      </c>
      <c r="M48" s="113">
        <f t="shared" si="0"/>
        <v>350000</v>
      </c>
      <c r="N48" s="113">
        <f t="shared" si="0"/>
        <v>100000</v>
      </c>
      <c r="O48" s="113">
        <f t="shared" si="0"/>
        <v>75000</v>
      </c>
      <c r="P48" s="113">
        <f t="shared" si="0"/>
        <v>90000</v>
      </c>
      <c r="Q48" s="113">
        <f t="shared" si="0"/>
        <v>0</v>
      </c>
      <c r="R48" s="113">
        <f t="shared" si="0"/>
        <v>5000</v>
      </c>
    </row>
    <row r="49" spans="1:20" x14ac:dyDescent="0.25">
      <c r="A49" s="115">
        <v>1</v>
      </c>
      <c r="B49" s="116" t="s">
        <v>90</v>
      </c>
      <c r="C49" s="117" t="s">
        <v>91</v>
      </c>
      <c r="D49" s="117" t="s">
        <v>92</v>
      </c>
      <c r="E49" s="118">
        <v>43925</v>
      </c>
      <c r="F49" s="118">
        <v>43926</v>
      </c>
      <c r="G49" s="117" t="s">
        <v>93</v>
      </c>
      <c r="H49" s="118">
        <v>43902</v>
      </c>
      <c r="I49" s="119">
        <f>+Eksempel!B4</f>
        <v>200000</v>
      </c>
      <c r="J49" s="119">
        <f>+Eksempel!C4</f>
        <v>50000</v>
      </c>
      <c r="K49" s="119">
        <v>0</v>
      </c>
      <c r="L49" s="119">
        <v>0</v>
      </c>
      <c r="M49" s="119">
        <f>+Eksempel!B7</f>
        <v>350000</v>
      </c>
      <c r="N49" s="119">
        <f>+Eksempel!B14</f>
        <v>100000</v>
      </c>
      <c r="O49" s="119">
        <f>+Eksempel!C7</f>
        <v>75000</v>
      </c>
      <c r="P49" s="119">
        <f>+Eksempel!C14</f>
        <v>90000</v>
      </c>
      <c r="Q49" s="119"/>
      <c r="R49" s="119">
        <f>+Eksempel!C13</f>
        <v>5000</v>
      </c>
      <c r="T49" s="104"/>
    </row>
    <row r="50" spans="1:20" x14ac:dyDescent="0.25">
      <c r="A50" s="115">
        <v>2</v>
      </c>
      <c r="B50" s="116"/>
      <c r="C50" s="117"/>
      <c r="D50" s="117"/>
      <c r="E50" s="118"/>
      <c r="F50" s="118"/>
      <c r="G50" s="117"/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04"/>
      <c r="T50" s="104"/>
    </row>
    <row r="51" spans="1:20" x14ac:dyDescent="0.25">
      <c r="A51" s="115">
        <v>3</v>
      </c>
      <c r="B51" s="116"/>
      <c r="C51" s="117"/>
      <c r="D51" s="117"/>
      <c r="E51" s="118"/>
      <c r="F51" s="118"/>
      <c r="G51" s="117"/>
      <c r="H51" s="118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04"/>
      <c r="T51" s="104"/>
    </row>
    <row r="52" spans="1:20" x14ac:dyDescent="0.25">
      <c r="A52" s="115">
        <v>4</v>
      </c>
      <c r="B52" s="116"/>
      <c r="C52" s="117"/>
      <c r="D52" s="117"/>
      <c r="E52" s="118"/>
      <c r="F52" s="118"/>
      <c r="G52" s="117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04"/>
      <c r="T52" s="104"/>
    </row>
    <row r="53" spans="1:20" x14ac:dyDescent="0.25">
      <c r="A53" s="115">
        <v>5</v>
      </c>
      <c r="B53" s="116"/>
      <c r="C53" s="117"/>
      <c r="D53" s="117"/>
      <c r="E53" s="118"/>
      <c r="F53" s="118"/>
      <c r="G53" s="117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20" x14ac:dyDescent="0.25">
      <c r="A54" s="115">
        <v>6</v>
      </c>
      <c r="B54" s="116"/>
      <c r="C54" s="117"/>
      <c r="D54" s="117"/>
      <c r="E54" s="118"/>
      <c r="F54" s="118"/>
      <c r="G54" s="117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20" x14ac:dyDescent="0.25">
      <c r="A55" s="115">
        <v>7</v>
      </c>
      <c r="B55" s="116"/>
      <c r="C55" s="117"/>
      <c r="D55" s="117"/>
      <c r="E55" s="118"/>
      <c r="F55" s="118"/>
      <c r="G55" s="117"/>
      <c r="H55" s="118"/>
      <c r="I55" s="119"/>
      <c r="J55" s="119"/>
      <c r="K55" s="119"/>
      <c r="L55" s="119"/>
      <c r="M55" s="119"/>
      <c r="N55" s="119"/>
      <c r="O55" s="119"/>
      <c r="P55" s="119"/>
      <c r="Q55" s="119"/>
      <c r="R55" s="119"/>
    </row>
    <row r="56" spans="1:20" x14ac:dyDescent="0.25">
      <c r="A56" s="115">
        <v>8</v>
      </c>
      <c r="B56" s="116"/>
      <c r="C56" s="117"/>
      <c r="D56" s="117"/>
      <c r="E56" s="118"/>
      <c r="F56" s="118"/>
      <c r="G56" s="117"/>
      <c r="H56" s="118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spans="1:20" x14ac:dyDescent="0.25">
      <c r="A57" s="115">
        <v>9</v>
      </c>
      <c r="B57" s="116"/>
      <c r="C57" s="117"/>
      <c r="D57" s="117"/>
      <c r="E57" s="118"/>
      <c r="F57" s="118"/>
      <c r="G57" s="117"/>
      <c r="H57" s="118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1:20" x14ac:dyDescent="0.25">
      <c r="A58" s="115">
        <v>10</v>
      </c>
      <c r="B58" s="116"/>
      <c r="C58" s="117"/>
      <c r="D58" s="117"/>
      <c r="E58" s="118"/>
      <c r="F58" s="118"/>
      <c r="G58" s="117"/>
      <c r="H58" s="118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1:20" x14ac:dyDescent="0.25">
      <c r="A59" s="115">
        <v>11</v>
      </c>
      <c r="B59" s="116"/>
      <c r="C59" s="117"/>
      <c r="D59" s="117"/>
      <c r="E59" s="118"/>
      <c r="F59" s="118"/>
      <c r="G59" s="117"/>
      <c r="H59" s="118"/>
      <c r="I59" s="119"/>
      <c r="J59" s="119"/>
      <c r="K59" s="119"/>
      <c r="L59" s="119"/>
      <c r="M59" s="119"/>
      <c r="N59" s="119"/>
      <c r="O59" s="119"/>
      <c r="P59" s="119"/>
      <c r="Q59" s="119"/>
      <c r="R59" s="119"/>
    </row>
    <row r="60" spans="1:20" x14ac:dyDescent="0.25">
      <c r="A60" s="115">
        <v>12</v>
      </c>
      <c r="B60" s="116"/>
      <c r="C60" s="117"/>
      <c r="D60" s="117"/>
      <c r="E60" s="118"/>
      <c r="F60" s="118"/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1:20" x14ac:dyDescent="0.25">
      <c r="A61" s="115">
        <v>13</v>
      </c>
      <c r="B61" s="116"/>
      <c r="C61" s="117"/>
      <c r="D61" s="117"/>
      <c r="E61" s="118"/>
      <c r="F61" s="118"/>
      <c r="G61" s="117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19"/>
    </row>
    <row r="62" spans="1:20" x14ac:dyDescent="0.25">
      <c r="A62" s="115">
        <v>14</v>
      </c>
      <c r="B62" s="116"/>
      <c r="C62" s="117"/>
      <c r="D62" s="117"/>
      <c r="E62" s="118"/>
      <c r="F62" s="118"/>
      <c r="G62" s="117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20" x14ac:dyDescent="0.25">
      <c r="A63" s="115">
        <v>15</v>
      </c>
      <c r="B63" s="116"/>
      <c r="C63" s="117"/>
      <c r="D63" s="117"/>
      <c r="E63" s="118"/>
      <c r="F63" s="118"/>
      <c r="G63" s="117"/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</row>
    <row r="64" spans="1:20" x14ac:dyDescent="0.25">
      <c r="A64" s="115">
        <v>16</v>
      </c>
      <c r="B64" s="116"/>
      <c r="C64" s="117"/>
      <c r="D64" s="117"/>
      <c r="E64" s="118"/>
      <c r="F64" s="118"/>
      <c r="G64" s="117"/>
      <c r="H64" s="118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1:18" x14ac:dyDescent="0.25">
      <c r="A65" s="115">
        <v>17</v>
      </c>
      <c r="B65" s="116"/>
      <c r="C65" s="117"/>
      <c r="D65" s="117"/>
      <c r="E65" s="118"/>
      <c r="F65" s="118"/>
      <c r="G65" s="117"/>
      <c r="H65" s="118"/>
      <c r="I65" s="119"/>
      <c r="J65" s="119"/>
      <c r="K65" s="119"/>
      <c r="L65" s="119"/>
      <c r="M65" s="119"/>
      <c r="N65" s="119"/>
      <c r="O65" s="119"/>
      <c r="P65" s="119"/>
      <c r="Q65" s="119"/>
      <c r="R65" s="119"/>
    </row>
    <row r="66" spans="1:18" x14ac:dyDescent="0.25">
      <c r="A66" s="115">
        <v>18</v>
      </c>
      <c r="B66" s="116"/>
      <c r="C66" s="117"/>
      <c r="D66" s="117"/>
      <c r="E66" s="118"/>
      <c r="F66" s="118"/>
      <c r="G66" s="117"/>
      <c r="H66" s="118"/>
      <c r="I66" s="119"/>
      <c r="J66" s="119"/>
      <c r="K66" s="119"/>
      <c r="L66" s="119"/>
      <c r="M66" s="119"/>
      <c r="N66" s="119"/>
      <c r="O66" s="119"/>
      <c r="P66" s="119"/>
      <c r="Q66" s="119"/>
      <c r="R66" s="119"/>
    </row>
    <row r="67" spans="1:18" x14ac:dyDescent="0.25">
      <c r="A67" s="115">
        <v>19</v>
      </c>
      <c r="B67" s="116"/>
      <c r="C67" s="117"/>
      <c r="D67" s="117"/>
      <c r="E67" s="118"/>
      <c r="F67" s="118"/>
      <c r="G67" s="117"/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</row>
    <row r="68" spans="1:18" x14ac:dyDescent="0.25">
      <c r="A68" s="115">
        <v>20</v>
      </c>
      <c r="B68" s="116"/>
      <c r="C68" s="117"/>
      <c r="D68" s="117"/>
      <c r="E68" s="118"/>
      <c r="F68" s="118"/>
      <c r="G68" s="117"/>
      <c r="H68" s="118"/>
      <c r="I68" s="119"/>
      <c r="J68" s="119"/>
      <c r="K68" s="119"/>
      <c r="L68" s="119"/>
      <c r="M68" s="119"/>
      <c r="N68" s="119"/>
      <c r="O68" s="119"/>
      <c r="P68" s="119"/>
      <c r="Q68" s="119"/>
      <c r="R68" s="119"/>
    </row>
    <row r="69" spans="1:18" x14ac:dyDescent="0.25">
      <c r="A69" s="115">
        <v>21</v>
      </c>
      <c r="B69" s="116"/>
      <c r="C69" s="117"/>
      <c r="D69" s="117"/>
      <c r="E69" s="118"/>
      <c r="F69" s="118"/>
      <c r="G69" s="117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</row>
    <row r="70" spans="1:18" x14ac:dyDescent="0.25">
      <c r="A70" s="115">
        <v>22</v>
      </c>
      <c r="B70" s="116"/>
      <c r="C70" s="117"/>
      <c r="D70" s="117"/>
      <c r="E70" s="118"/>
      <c r="F70" s="118"/>
      <c r="G70" s="117"/>
      <c r="H70" s="118"/>
      <c r="I70" s="119"/>
      <c r="J70" s="119"/>
      <c r="K70" s="119"/>
      <c r="L70" s="119"/>
      <c r="M70" s="119"/>
      <c r="N70" s="119"/>
      <c r="O70" s="119"/>
      <c r="P70" s="119"/>
      <c r="Q70" s="119"/>
      <c r="R70" s="119"/>
    </row>
    <row r="71" spans="1:18" x14ac:dyDescent="0.25">
      <c r="A71" s="115">
        <v>23</v>
      </c>
      <c r="B71" s="116"/>
      <c r="C71" s="117"/>
      <c r="D71" s="117"/>
      <c r="E71" s="118"/>
      <c r="F71" s="118"/>
      <c r="G71" s="117"/>
      <c r="H71" s="118"/>
      <c r="I71" s="119"/>
      <c r="J71" s="119"/>
      <c r="K71" s="119"/>
      <c r="L71" s="119"/>
      <c r="M71" s="119"/>
      <c r="N71" s="119"/>
      <c r="O71" s="119"/>
      <c r="P71" s="119"/>
      <c r="Q71" s="119"/>
      <c r="R71" s="119"/>
    </row>
    <row r="72" spans="1:18" x14ac:dyDescent="0.25">
      <c r="A72" s="115">
        <v>24</v>
      </c>
      <c r="B72" s="116"/>
      <c r="C72" s="117"/>
      <c r="D72" s="117"/>
      <c r="E72" s="118"/>
      <c r="F72" s="118"/>
      <c r="G72" s="117"/>
      <c r="H72" s="118"/>
      <c r="I72" s="119"/>
      <c r="J72" s="119"/>
      <c r="K72" s="119"/>
      <c r="L72" s="119"/>
      <c r="M72" s="119"/>
      <c r="N72" s="119"/>
      <c r="O72" s="119"/>
      <c r="P72" s="119"/>
      <c r="Q72" s="119"/>
      <c r="R72" s="119"/>
    </row>
    <row r="73" spans="1:18" x14ac:dyDescent="0.25">
      <c r="A73" s="115">
        <v>25</v>
      </c>
      <c r="B73" s="116"/>
      <c r="C73" s="117"/>
      <c r="D73" s="117"/>
      <c r="E73" s="118"/>
      <c r="F73" s="118"/>
      <c r="G73" s="117"/>
      <c r="H73" s="118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1:18" x14ac:dyDescent="0.25">
      <c r="A74" s="115">
        <v>26</v>
      </c>
      <c r="B74" s="116"/>
      <c r="C74" s="117"/>
      <c r="D74" s="117"/>
      <c r="E74" s="118"/>
      <c r="F74" s="118"/>
      <c r="G74" s="117"/>
      <c r="H74" s="118"/>
      <c r="I74" s="119"/>
      <c r="J74" s="119"/>
      <c r="K74" s="119"/>
      <c r="L74" s="119"/>
      <c r="M74" s="119"/>
      <c r="N74" s="119"/>
      <c r="O74" s="119"/>
      <c r="P74" s="119"/>
      <c r="Q74" s="119"/>
      <c r="R74" s="119"/>
    </row>
    <row r="75" spans="1:18" x14ac:dyDescent="0.25">
      <c r="A75" s="115">
        <v>27</v>
      </c>
      <c r="B75" s="116"/>
      <c r="C75" s="117"/>
      <c r="D75" s="117"/>
      <c r="E75" s="118"/>
      <c r="F75" s="118"/>
      <c r="G75" s="117"/>
      <c r="H75" s="118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1:18" x14ac:dyDescent="0.25">
      <c r="A76" s="115">
        <v>28</v>
      </c>
      <c r="B76" s="116"/>
      <c r="C76" s="117"/>
      <c r="D76" s="117"/>
      <c r="E76" s="118"/>
      <c r="F76" s="118"/>
      <c r="G76" s="117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</row>
    <row r="77" spans="1:18" x14ac:dyDescent="0.25">
      <c r="A77" s="115">
        <v>29</v>
      </c>
      <c r="B77" s="116"/>
      <c r="C77" s="117"/>
      <c r="D77" s="117"/>
      <c r="E77" s="118"/>
      <c r="F77" s="118"/>
      <c r="G77" s="117"/>
      <c r="H77" s="118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1:18" x14ac:dyDescent="0.25">
      <c r="A78" s="115">
        <v>30</v>
      </c>
      <c r="B78" s="116"/>
      <c r="C78" s="117"/>
      <c r="D78" s="117"/>
      <c r="E78" s="118"/>
      <c r="F78" s="118"/>
      <c r="G78" s="117"/>
      <c r="H78" s="118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1:18" x14ac:dyDescent="0.25">
      <c r="A79" s="115">
        <v>31</v>
      </c>
      <c r="B79" s="116"/>
      <c r="C79" s="117"/>
      <c r="D79" s="117"/>
      <c r="E79" s="118"/>
      <c r="F79" s="118"/>
      <c r="G79" s="117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1:18" x14ac:dyDescent="0.25">
      <c r="A80" s="115">
        <v>32</v>
      </c>
      <c r="B80" s="116"/>
      <c r="C80" s="117"/>
      <c r="D80" s="117"/>
      <c r="E80" s="118"/>
      <c r="F80" s="118"/>
      <c r="G80" s="117"/>
      <c r="H80" s="118"/>
      <c r="I80" s="119"/>
      <c r="J80" s="119"/>
      <c r="K80" s="119"/>
      <c r="L80" s="119"/>
      <c r="M80" s="119"/>
      <c r="N80" s="119"/>
      <c r="O80" s="119"/>
      <c r="P80" s="119"/>
      <c r="Q80" s="119"/>
      <c r="R80" s="119"/>
    </row>
    <row r="81" spans="1:18" x14ac:dyDescent="0.25">
      <c r="A81" s="115">
        <v>33</v>
      </c>
      <c r="B81" s="116"/>
      <c r="C81" s="117"/>
      <c r="D81" s="117"/>
      <c r="E81" s="118"/>
      <c r="F81" s="118"/>
      <c r="G81" s="117"/>
      <c r="H81" s="118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1:18" x14ac:dyDescent="0.25">
      <c r="A82" s="115">
        <v>34</v>
      </c>
      <c r="B82" s="116"/>
      <c r="C82" s="117"/>
      <c r="D82" s="117"/>
      <c r="E82" s="118"/>
      <c r="F82" s="118"/>
      <c r="G82" s="117"/>
      <c r="H82" s="118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1:18" x14ac:dyDescent="0.25">
      <c r="A83" s="115">
        <v>35</v>
      </c>
      <c r="B83" s="116"/>
      <c r="C83" s="117"/>
      <c r="D83" s="117"/>
      <c r="E83" s="118"/>
      <c r="F83" s="118"/>
      <c r="G83" s="117"/>
      <c r="H83" s="118"/>
      <c r="I83" s="119"/>
      <c r="J83" s="119"/>
      <c r="K83" s="119"/>
      <c r="L83" s="119"/>
      <c r="M83" s="119"/>
      <c r="N83" s="119"/>
      <c r="O83" s="119"/>
      <c r="P83" s="119"/>
      <c r="Q83" s="119"/>
      <c r="R83" s="119"/>
    </row>
    <row r="84" spans="1:18" x14ac:dyDescent="0.25">
      <c r="A84" s="115">
        <v>36</v>
      </c>
      <c r="B84" s="116"/>
      <c r="C84" s="117"/>
      <c r="D84" s="117"/>
      <c r="E84" s="118"/>
      <c r="F84" s="118"/>
      <c r="G84" s="117"/>
      <c r="H84" s="118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1:18" x14ac:dyDescent="0.25">
      <c r="A85" s="115">
        <v>37</v>
      </c>
      <c r="B85" s="116"/>
      <c r="C85" s="117"/>
      <c r="D85" s="117"/>
      <c r="E85" s="118"/>
      <c r="F85" s="118"/>
      <c r="G85" s="117"/>
      <c r="H85" s="118"/>
      <c r="I85" s="119"/>
      <c r="J85" s="119"/>
      <c r="K85" s="119"/>
      <c r="L85" s="119"/>
      <c r="M85" s="119"/>
      <c r="N85" s="119"/>
      <c r="O85" s="119"/>
      <c r="P85" s="119"/>
      <c r="Q85" s="119"/>
      <c r="R85" s="119"/>
    </row>
    <row r="86" spans="1:18" x14ac:dyDescent="0.25">
      <c r="A86" s="115">
        <v>38</v>
      </c>
      <c r="B86" s="116"/>
      <c r="C86" s="117"/>
      <c r="D86" s="117"/>
      <c r="E86" s="118"/>
      <c r="F86" s="118"/>
      <c r="G86" s="117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</row>
    <row r="87" spans="1:18" x14ac:dyDescent="0.25">
      <c r="A87" s="115">
        <v>39</v>
      </c>
      <c r="B87" s="116"/>
      <c r="C87" s="117"/>
      <c r="D87" s="117"/>
      <c r="E87" s="118"/>
      <c r="F87" s="118"/>
      <c r="G87" s="117"/>
      <c r="H87" s="118"/>
      <c r="I87" s="119"/>
      <c r="J87" s="119"/>
      <c r="K87" s="119"/>
      <c r="L87" s="119"/>
      <c r="M87" s="119"/>
      <c r="N87" s="119"/>
      <c r="O87" s="119"/>
      <c r="P87" s="119"/>
      <c r="Q87" s="119"/>
      <c r="R87" s="119"/>
    </row>
    <row r="88" spans="1:18" x14ac:dyDescent="0.25">
      <c r="A88" s="115">
        <v>40</v>
      </c>
      <c r="B88" s="116"/>
      <c r="C88" s="117"/>
      <c r="D88" s="117"/>
      <c r="E88" s="118"/>
      <c r="F88" s="118"/>
      <c r="G88" s="117"/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1:18" x14ac:dyDescent="0.25">
      <c r="A89" s="115">
        <v>41</v>
      </c>
      <c r="B89" s="116"/>
      <c r="C89" s="117"/>
      <c r="D89" s="117"/>
      <c r="E89" s="118"/>
      <c r="F89" s="118"/>
      <c r="G89" s="117"/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</row>
    <row r="90" spans="1:18" x14ac:dyDescent="0.25">
      <c r="A90" s="115">
        <v>42</v>
      </c>
      <c r="B90" s="116"/>
      <c r="C90" s="117"/>
      <c r="D90" s="117"/>
      <c r="E90" s="118"/>
      <c r="F90" s="118"/>
      <c r="G90" s="117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1:18" x14ac:dyDescent="0.25">
      <c r="A91" s="115">
        <v>43</v>
      </c>
      <c r="B91" s="116"/>
      <c r="C91" s="117"/>
      <c r="D91" s="117"/>
      <c r="E91" s="118"/>
      <c r="F91" s="118"/>
      <c r="G91" s="117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1:18" x14ac:dyDescent="0.25">
      <c r="A92" s="115">
        <v>44</v>
      </c>
      <c r="B92" s="116"/>
      <c r="C92" s="117"/>
      <c r="D92" s="117"/>
      <c r="E92" s="118"/>
      <c r="F92" s="118"/>
      <c r="G92" s="117"/>
      <c r="H92" s="118"/>
      <c r="I92" s="119"/>
      <c r="J92" s="119"/>
      <c r="K92" s="119"/>
      <c r="L92" s="119"/>
      <c r="M92" s="119"/>
      <c r="N92" s="119"/>
      <c r="O92" s="119"/>
      <c r="P92" s="119"/>
      <c r="Q92" s="119"/>
      <c r="R92" s="119"/>
    </row>
    <row r="93" spans="1:18" x14ac:dyDescent="0.25">
      <c r="A93" s="115">
        <v>45</v>
      </c>
      <c r="B93" s="116"/>
      <c r="C93" s="117"/>
      <c r="D93" s="117"/>
      <c r="E93" s="118"/>
      <c r="F93" s="118"/>
      <c r="G93" s="117"/>
      <c r="H93" s="118"/>
      <c r="I93" s="119"/>
      <c r="J93" s="119"/>
      <c r="K93" s="119"/>
      <c r="L93" s="119"/>
      <c r="M93" s="119"/>
      <c r="N93" s="119"/>
      <c r="O93" s="119"/>
      <c r="P93" s="119"/>
      <c r="Q93" s="119"/>
      <c r="R93" s="119"/>
    </row>
    <row r="94" spans="1:18" x14ac:dyDescent="0.25">
      <c r="A94" s="115">
        <v>46</v>
      </c>
      <c r="B94" s="116"/>
      <c r="C94" s="117"/>
      <c r="D94" s="117"/>
      <c r="E94" s="118"/>
      <c r="F94" s="118"/>
      <c r="G94" s="117"/>
      <c r="H94" s="118"/>
      <c r="I94" s="119"/>
      <c r="J94" s="119"/>
      <c r="K94" s="119"/>
      <c r="L94" s="119"/>
      <c r="M94" s="119"/>
      <c r="N94" s="119"/>
      <c r="O94" s="119"/>
      <c r="P94" s="119"/>
      <c r="Q94" s="119"/>
      <c r="R94" s="119"/>
    </row>
    <row r="95" spans="1:18" x14ac:dyDescent="0.25">
      <c r="A95" s="115">
        <v>47</v>
      </c>
      <c r="B95" s="116"/>
      <c r="C95" s="117"/>
      <c r="D95" s="117"/>
      <c r="E95" s="118"/>
      <c r="F95" s="118"/>
      <c r="G95" s="117"/>
      <c r="H95" s="118"/>
      <c r="I95" s="119"/>
      <c r="J95" s="119"/>
      <c r="K95" s="119"/>
      <c r="L95" s="119"/>
      <c r="M95" s="119"/>
      <c r="N95" s="119"/>
      <c r="O95" s="119"/>
      <c r="P95" s="119"/>
      <c r="Q95" s="119"/>
      <c r="R95" s="119"/>
    </row>
    <row r="96" spans="1:18" x14ac:dyDescent="0.25">
      <c r="A96" s="115">
        <v>48</v>
      </c>
      <c r="B96" s="116"/>
      <c r="C96" s="117"/>
      <c r="D96" s="117"/>
      <c r="E96" s="118"/>
      <c r="F96" s="118"/>
      <c r="G96" s="117"/>
      <c r="H96" s="118"/>
      <c r="I96" s="119"/>
      <c r="J96" s="119"/>
      <c r="K96" s="119"/>
      <c r="L96" s="119"/>
      <c r="M96" s="119"/>
      <c r="N96" s="119"/>
      <c r="O96" s="119"/>
      <c r="P96" s="119"/>
      <c r="Q96" s="119"/>
      <c r="R96" s="119"/>
    </row>
    <row r="97" spans="1:18" x14ac:dyDescent="0.25">
      <c r="A97" s="115">
        <v>49</v>
      </c>
      <c r="B97" s="116"/>
      <c r="C97" s="117"/>
      <c r="D97" s="117"/>
      <c r="E97" s="118"/>
      <c r="F97" s="118"/>
      <c r="G97" s="117"/>
      <c r="H97" s="118"/>
      <c r="I97" s="119"/>
      <c r="J97" s="119"/>
      <c r="K97" s="119"/>
      <c r="L97" s="119"/>
      <c r="M97" s="119"/>
      <c r="N97" s="119"/>
      <c r="O97" s="119"/>
      <c r="P97" s="119"/>
      <c r="Q97" s="119"/>
      <c r="R97" s="119"/>
    </row>
    <row r="98" spans="1:18" x14ac:dyDescent="0.25">
      <c r="A98" s="115">
        <v>50</v>
      </c>
      <c r="B98" s="116"/>
      <c r="C98" s="117"/>
      <c r="D98" s="117"/>
      <c r="E98" s="118"/>
      <c r="F98" s="118"/>
      <c r="G98" s="117"/>
      <c r="H98" s="118"/>
      <c r="I98" s="119"/>
      <c r="J98" s="119"/>
      <c r="K98" s="119"/>
      <c r="L98" s="119"/>
      <c r="M98" s="119"/>
      <c r="N98" s="119"/>
      <c r="O98" s="119"/>
      <c r="P98" s="119"/>
      <c r="Q98" s="119"/>
      <c r="R98" s="119"/>
    </row>
    <row r="99" spans="1:18" x14ac:dyDescent="0.25">
      <c r="A99" s="115">
        <v>51</v>
      </c>
      <c r="B99" s="116"/>
      <c r="C99" s="117"/>
      <c r="D99" s="117"/>
      <c r="E99" s="118"/>
      <c r="F99" s="118"/>
      <c r="G99" s="117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</row>
    <row r="100" spans="1:18" x14ac:dyDescent="0.25">
      <c r="A100" s="115">
        <v>52</v>
      </c>
      <c r="B100" s="116"/>
      <c r="C100" s="117"/>
      <c r="D100" s="117"/>
      <c r="E100" s="118"/>
      <c r="F100" s="118"/>
      <c r="G100" s="117"/>
      <c r="H100" s="118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</row>
    <row r="101" spans="1:18" x14ac:dyDescent="0.25">
      <c r="A101" s="115">
        <v>53</v>
      </c>
      <c r="B101" s="116"/>
      <c r="C101" s="117"/>
      <c r="D101" s="117"/>
      <c r="E101" s="118"/>
      <c r="F101" s="118"/>
      <c r="G101" s="117"/>
      <c r="H101" s="118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</row>
    <row r="102" spans="1:18" x14ac:dyDescent="0.25">
      <c r="A102" s="115">
        <v>54</v>
      </c>
      <c r="B102" s="116"/>
      <c r="C102" s="117"/>
      <c r="D102" s="117"/>
      <c r="E102" s="118"/>
      <c r="F102" s="118"/>
      <c r="G102" s="117"/>
      <c r="H102" s="118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</row>
    <row r="103" spans="1:18" x14ac:dyDescent="0.25">
      <c r="A103" s="115">
        <v>55</v>
      </c>
      <c r="B103" s="116"/>
      <c r="C103" s="117"/>
      <c r="D103" s="117"/>
      <c r="E103" s="118"/>
      <c r="F103" s="118"/>
      <c r="G103" s="117"/>
      <c r="H103" s="118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</row>
    <row r="104" spans="1:18" x14ac:dyDescent="0.25">
      <c r="A104" s="115">
        <v>56</v>
      </c>
      <c r="B104" s="116"/>
      <c r="C104" s="117"/>
      <c r="D104" s="117"/>
      <c r="E104" s="118"/>
      <c r="F104" s="118"/>
      <c r="G104" s="117"/>
      <c r="H104" s="118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</row>
    <row r="105" spans="1:18" x14ac:dyDescent="0.25">
      <c r="A105" s="115">
        <v>57</v>
      </c>
      <c r="B105" s="116"/>
      <c r="C105" s="117"/>
      <c r="D105" s="117"/>
      <c r="E105" s="118"/>
      <c r="F105" s="118"/>
      <c r="G105" s="117"/>
      <c r="H105" s="118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</row>
    <row r="106" spans="1:18" x14ac:dyDescent="0.25">
      <c r="A106" s="115">
        <v>58</v>
      </c>
      <c r="B106" s="116"/>
      <c r="C106" s="117"/>
      <c r="D106" s="117"/>
      <c r="E106" s="118"/>
      <c r="F106" s="118"/>
      <c r="G106" s="117"/>
      <c r="H106" s="118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</row>
    <row r="107" spans="1:18" x14ac:dyDescent="0.25">
      <c r="A107" s="115">
        <v>59</v>
      </c>
      <c r="B107" s="116"/>
      <c r="C107" s="117"/>
      <c r="D107" s="117"/>
      <c r="E107" s="118"/>
      <c r="F107" s="118"/>
      <c r="G107" s="117"/>
      <c r="H107" s="118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</row>
    <row r="108" spans="1:18" x14ac:dyDescent="0.25">
      <c r="A108" s="115">
        <v>60</v>
      </c>
      <c r="B108" s="116"/>
      <c r="C108" s="117"/>
      <c r="D108" s="117"/>
      <c r="E108" s="118"/>
      <c r="F108" s="118"/>
      <c r="G108" s="117"/>
      <c r="H108" s="118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</row>
    <row r="109" spans="1:18" x14ac:dyDescent="0.25">
      <c r="A109" s="115">
        <v>61</v>
      </c>
      <c r="B109" s="116"/>
      <c r="C109" s="117"/>
      <c r="D109" s="117"/>
      <c r="E109" s="118"/>
      <c r="F109" s="118"/>
      <c r="G109" s="117"/>
      <c r="H109" s="118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  <row r="110" spans="1:18" x14ac:dyDescent="0.25">
      <c r="A110" s="115">
        <v>62</v>
      </c>
      <c r="B110" s="116"/>
      <c r="C110" s="117"/>
      <c r="D110" s="117"/>
      <c r="E110" s="118"/>
      <c r="F110" s="118"/>
      <c r="G110" s="117"/>
      <c r="H110" s="118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1" spans="1:18" x14ac:dyDescent="0.25">
      <c r="A111" s="115">
        <v>63</v>
      </c>
      <c r="B111" s="116"/>
      <c r="C111" s="117"/>
      <c r="D111" s="117"/>
      <c r="E111" s="118"/>
      <c r="F111" s="118"/>
      <c r="G111" s="117"/>
      <c r="H111" s="118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</row>
    <row r="112" spans="1:18" x14ac:dyDescent="0.25">
      <c r="A112" s="115">
        <v>64</v>
      </c>
      <c r="B112" s="116"/>
      <c r="C112" s="117"/>
      <c r="D112" s="117"/>
      <c r="E112" s="118"/>
      <c r="F112" s="118"/>
      <c r="G112" s="117"/>
      <c r="H112" s="118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</row>
    <row r="113" spans="1:18" x14ac:dyDescent="0.25">
      <c r="A113" s="115">
        <v>65</v>
      </c>
      <c r="B113" s="116"/>
      <c r="C113" s="117"/>
      <c r="D113" s="117"/>
      <c r="E113" s="118"/>
      <c r="F113" s="118"/>
      <c r="G113" s="117"/>
      <c r="H113" s="118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</row>
    <row r="114" spans="1:18" x14ac:dyDescent="0.25">
      <c r="A114" s="115">
        <v>66</v>
      </c>
      <c r="B114" s="116"/>
      <c r="C114" s="117"/>
      <c r="D114" s="117"/>
      <c r="E114" s="118"/>
      <c r="F114" s="118"/>
      <c r="G114" s="117"/>
      <c r="H114" s="118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</row>
    <row r="115" spans="1:18" x14ac:dyDescent="0.25">
      <c r="A115" s="115">
        <v>67</v>
      </c>
      <c r="B115" s="116"/>
      <c r="C115" s="117"/>
      <c r="D115" s="117"/>
      <c r="E115" s="118"/>
      <c r="F115" s="118"/>
      <c r="G115" s="117"/>
      <c r="H115" s="118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</row>
    <row r="116" spans="1:18" x14ac:dyDescent="0.25">
      <c r="A116" s="115">
        <v>68</v>
      </c>
      <c r="B116" s="116"/>
      <c r="C116" s="117"/>
      <c r="D116" s="117"/>
      <c r="E116" s="118"/>
      <c r="F116" s="118"/>
      <c r="G116" s="117"/>
      <c r="H116" s="118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</row>
    <row r="117" spans="1:18" x14ac:dyDescent="0.25">
      <c r="A117" s="115">
        <v>69</v>
      </c>
      <c r="B117" s="116"/>
      <c r="C117" s="117"/>
      <c r="D117" s="117"/>
      <c r="E117" s="118"/>
      <c r="F117" s="118"/>
      <c r="G117" s="117"/>
      <c r="H117" s="118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</row>
    <row r="118" spans="1:18" x14ac:dyDescent="0.25">
      <c r="A118" s="115">
        <v>70</v>
      </c>
      <c r="B118" s="116"/>
      <c r="C118" s="117"/>
      <c r="D118" s="117"/>
      <c r="E118" s="118"/>
      <c r="F118" s="118"/>
      <c r="G118" s="117"/>
      <c r="H118" s="118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</row>
    <row r="119" spans="1:18" x14ac:dyDescent="0.25">
      <c r="A119" s="115">
        <v>71</v>
      </c>
      <c r="B119" s="116"/>
      <c r="C119" s="117"/>
      <c r="D119" s="117"/>
      <c r="E119" s="118"/>
      <c r="F119" s="118"/>
      <c r="G119" s="117"/>
      <c r="H119" s="118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</row>
    <row r="120" spans="1:18" x14ac:dyDescent="0.25">
      <c r="A120" s="115">
        <v>72</v>
      </c>
      <c r="B120" s="116"/>
      <c r="C120" s="117"/>
      <c r="D120" s="117"/>
      <c r="E120" s="118"/>
      <c r="F120" s="118"/>
      <c r="G120" s="117"/>
      <c r="H120" s="118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</row>
    <row r="121" spans="1:18" x14ac:dyDescent="0.25">
      <c r="A121" s="115">
        <v>73</v>
      </c>
      <c r="B121" s="116"/>
      <c r="C121" s="117"/>
      <c r="D121" s="117"/>
      <c r="E121" s="118"/>
      <c r="F121" s="118"/>
      <c r="G121" s="117"/>
      <c r="H121" s="118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</row>
    <row r="122" spans="1:18" x14ac:dyDescent="0.25">
      <c r="A122" s="115">
        <v>74</v>
      </c>
      <c r="B122" s="116"/>
      <c r="C122" s="117"/>
      <c r="D122" s="117"/>
      <c r="E122" s="118"/>
      <c r="F122" s="118"/>
      <c r="G122" s="117"/>
      <c r="H122" s="118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</row>
    <row r="123" spans="1:18" x14ac:dyDescent="0.25">
      <c r="A123" s="115">
        <v>75</v>
      </c>
      <c r="B123" s="116"/>
      <c r="C123" s="117"/>
      <c r="D123" s="117"/>
      <c r="E123" s="118"/>
      <c r="F123" s="118"/>
      <c r="G123" s="117"/>
      <c r="H123" s="118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</row>
    <row r="124" spans="1:18" x14ac:dyDescent="0.25">
      <c r="A124" s="115">
        <v>76</v>
      </c>
      <c r="B124" s="116"/>
      <c r="C124" s="117"/>
      <c r="D124" s="117"/>
      <c r="E124" s="118"/>
      <c r="F124" s="118"/>
      <c r="G124" s="117"/>
      <c r="H124" s="118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</row>
    <row r="125" spans="1:18" x14ac:dyDescent="0.25">
      <c r="A125" s="115">
        <v>77</v>
      </c>
      <c r="B125" s="116"/>
      <c r="C125" s="117"/>
      <c r="D125" s="117"/>
      <c r="E125" s="118"/>
      <c r="F125" s="118"/>
      <c r="G125" s="117"/>
      <c r="H125" s="118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</row>
    <row r="126" spans="1:18" x14ac:dyDescent="0.25">
      <c r="A126" s="115">
        <v>78</v>
      </c>
      <c r="B126" s="116"/>
      <c r="C126" s="117"/>
      <c r="D126" s="117"/>
      <c r="E126" s="118"/>
      <c r="F126" s="118"/>
      <c r="G126" s="117"/>
      <c r="H126" s="118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1:18" x14ac:dyDescent="0.25">
      <c r="A127" s="115">
        <v>79</v>
      </c>
      <c r="B127" s="116"/>
      <c r="C127" s="117"/>
      <c r="D127" s="117"/>
      <c r="E127" s="118"/>
      <c r="F127" s="118"/>
      <c r="G127" s="117"/>
      <c r="H127" s="118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1:18" x14ac:dyDescent="0.25">
      <c r="A128" s="115">
        <v>80</v>
      </c>
      <c r="B128" s="116"/>
      <c r="C128" s="117"/>
      <c r="D128" s="117"/>
      <c r="E128" s="118"/>
      <c r="F128" s="118"/>
      <c r="G128" s="117"/>
      <c r="H128" s="118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1:18" x14ac:dyDescent="0.25">
      <c r="A129" s="115">
        <v>81</v>
      </c>
      <c r="B129" s="116"/>
      <c r="C129" s="117"/>
      <c r="D129" s="117"/>
      <c r="E129" s="118"/>
      <c r="F129" s="118"/>
      <c r="G129" s="117"/>
      <c r="H129" s="118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1:18" x14ac:dyDescent="0.25">
      <c r="A130" s="115">
        <v>82</v>
      </c>
      <c r="B130" s="116"/>
      <c r="C130" s="117"/>
      <c r="D130" s="117"/>
      <c r="E130" s="118"/>
      <c r="F130" s="118"/>
      <c r="G130" s="117"/>
      <c r="H130" s="118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1:18" x14ac:dyDescent="0.25">
      <c r="A131" s="115">
        <v>83</v>
      </c>
      <c r="B131" s="116"/>
      <c r="C131" s="117"/>
      <c r="D131" s="117"/>
      <c r="E131" s="118"/>
      <c r="F131" s="118"/>
      <c r="G131" s="117"/>
      <c r="H131" s="118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1:18" x14ac:dyDescent="0.25">
      <c r="A132" s="115">
        <v>84</v>
      </c>
      <c r="B132" s="116"/>
      <c r="C132" s="117"/>
      <c r="D132" s="117"/>
      <c r="E132" s="118"/>
      <c r="F132" s="118"/>
      <c r="G132" s="117"/>
      <c r="H132" s="118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1:18" x14ac:dyDescent="0.25">
      <c r="A133" s="115">
        <v>85</v>
      </c>
      <c r="B133" s="116"/>
      <c r="C133" s="117"/>
      <c r="D133" s="117"/>
      <c r="E133" s="118"/>
      <c r="F133" s="118"/>
      <c r="G133" s="117"/>
      <c r="H133" s="118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1:18" x14ac:dyDescent="0.25">
      <c r="A134" s="115">
        <v>86</v>
      </c>
      <c r="B134" s="116"/>
      <c r="C134" s="117"/>
      <c r="D134" s="117"/>
      <c r="E134" s="118"/>
      <c r="F134" s="118"/>
      <c r="G134" s="117"/>
      <c r="H134" s="118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18" x14ac:dyDescent="0.25">
      <c r="A135" s="115">
        <v>87</v>
      </c>
      <c r="B135" s="116"/>
      <c r="C135" s="117"/>
      <c r="D135" s="117"/>
      <c r="E135" s="118"/>
      <c r="F135" s="118"/>
      <c r="G135" s="117"/>
      <c r="H135" s="118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18" x14ac:dyDescent="0.25">
      <c r="A136" s="115">
        <v>88</v>
      </c>
      <c r="B136" s="116"/>
      <c r="C136" s="117"/>
      <c r="D136" s="117"/>
      <c r="E136" s="118"/>
      <c r="F136" s="118"/>
      <c r="G136" s="117"/>
      <c r="H136" s="118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18" x14ac:dyDescent="0.25">
      <c r="A137" s="115">
        <v>89</v>
      </c>
      <c r="B137" s="116"/>
      <c r="C137" s="117"/>
      <c r="D137" s="117"/>
      <c r="E137" s="118"/>
      <c r="F137" s="118"/>
      <c r="G137" s="117"/>
      <c r="H137" s="118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18" x14ac:dyDescent="0.25">
      <c r="A138" s="115">
        <v>90</v>
      </c>
      <c r="B138" s="116"/>
      <c r="C138" s="117"/>
      <c r="D138" s="117"/>
      <c r="E138" s="118"/>
      <c r="F138" s="118"/>
      <c r="G138" s="117"/>
      <c r="H138" s="118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1:18" x14ac:dyDescent="0.25">
      <c r="A139" s="115">
        <v>91</v>
      </c>
      <c r="B139" s="116"/>
      <c r="C139" s="117"/>
      <c r="D139" s="117"/>
      <c r="E139" s="118"/>
      <c r="F139" s="118"/>
      <c r="G139" s="117"/>
      <c r="H139" s="118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1:18" x14ac:dyDescent="0.25">
      <c r="A140" s="115">
        <v>92</v>
      </c>
      <c r="B140" s="116"/>
      <c r="C140" s="117"/>
      <c r="D140" s="117"/>
      <c r="E140" s="118"/>
      <c r="F140" s="118"/>
      <c r="G140" s="117"/>
      <c r="H140" s="118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1:18" x14ac:dyDescent="0.25">
      <c r="A141" s="115">
        <v>93</v>
      </c>
      <c r="B141" s="116"/>
      <c r="C141" s="117"/>
      <c r="D141" s="117"/>
      <c r="E141" s="118"/>
      <c r="F141" s="118"/>
      <c r="G141" s="117"/>
      <c r="H141" s="118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1:18" x14ac:dyDescent="0.25">
      <c r="A142" s="115">
        <v>94</v>
      </c>
      <c r="B142" s="116"/>
      <c r="C142" s="117"/>
      <c r="D142" s="117"/>
      <c r="E142" s="118"/>
      <c r="F142" s="118"/>
      <c r="G142" s="117"/>
      <c r="H142" s="118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1:18" x14ac:dyDescent="0.25">
      <c r="A143" s="115">
        <v>95</v>
      </c>
      <c r="B143" s="116"/>
      <c r="C143" s="117"/>
      <c r="D143" s="117"/>
      <c r="E143" s="118"/>
      <c r="F143" s="118"/>
      <c r="G143" s="117"/>
      <c r="H143" s="118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1:18" x14ac:dyDescent="0.25">
      <c r="A144" s="115">
        <v>96</v>
      </c>
      <c r="B144" s="116"/>
      <c r="C144" s="117"/>
      <c r="D144" s="117"/>
      <c r="E144" s="118"/>
      <c r="F144" s="118"/>
      <c r="G144" s="117"/>
      <c r="H144" s="118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1:18" x14ac:dyDescent="0.25">
      <c r="A145" s="115">
        <v>97</v>
      </c>
      <c r="B145" s="116"/>
      <c r="C145" s="117"/>
      <c r="D145" s="117"/>
      <c r="E145" s="118"/>
      <c r="F145" s="118"/>
      <c r="G145" s="117"/>
      <c r="H145" s="118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1:18" x14ac:dyDescent="0.25">
      <c r="A146" s="115">
        <v>98</v>
      </c>
      <c r="B146" s="116"/>
      <c r="C146" s="117"/>
      <c r="D146" s="117"/>
      <c r="E146" s="118"/>
      <c r="F146" s="118"/>
      <c r="G146" s="117"/>
      <c r="H146" s="118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1:18" x14ac:dyDescent="0.25">
      <c r="A147" s="115">
        <v>99</v>
      </c>
      <c r="B147" s="116"/>
      <c r="C147" s="117"/>
      <c r="D147" s="117"/>
      <c r="E147" s="118"/>
      <c r="F147" s="118"/>
      <c r="G147" s="117"/>
      <c r="H147" s="118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1:18" x14ac:dyDescent="0.25">
      <c r="A148" s="115">
        <v>100</v>
      </c>
      <c r="B148" s="116"/>
      <c r="C148" s="117"/>
      <c r="D148" s="117"/>
      <c r="E148" s="118"/>
      <c r="F148" s="118"/>
      <c r="G148" s="117"/>
      <c r="H148" s="118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1:18" x14ac:dyDescent="0.25">
      <c r="A149" s="115">
        <v>101</v>
      </c>
      <c r="B149" s="116"/>
      <c r="C149" s="117"/>
      <c r="D149" s="117"/>
      <c r="E149" s="118"/>
      <c r="F149" s="118"/>
      <c r="G149" s="117"/>
      <c r="H149" s="118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1:18" x14ac:dyDescent="0.25">
      <c r="A150" s="115">
        <v>102</v>
      </c>
      <c r="B150" s="116"/>
      <c r="C150" s="117"/>
      <c r="D150" s="117"/>
      <c r="E150" s="118"/>
      <c r="F150" s="118"/>
      <c r="G150" s="117"/>
      <c r="H150" s="118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1:18" x14ac:dyDescent="0.25">
      <c r="A151" s="115">
        <v>103</v>
      </c>
      <c r="B151" s="116"/>
      <c r="C151" s="117"/>
      <c r="D151" s="117"/>
      <c r="E151" s="118"/>
      <c r="F151" s="118"/>
      <c r="G151" s="117"/>
      <c r="H151" s="118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1:18" x14ac:dyDescent="0.25">
      <c r="A152" s="115">
        <v>104</v>
      </c>
      <c r="B152" s="116"/>
      <c r="C152" s="117"/>
      <c r="D152" s="117"/>
      <c r="E152" s="118"/>
      <c r="F152" s="118"/>
      <c r="G152" s="117"/>
      <c r="H152" s="118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1:18" x14ac:dyDescent="0.25">
      <c r="A153" s="115">
        <v>105</v>
      </c>
      <c r="B153" s="116"/>
      <c r="C153" s="117"/>
      <c r="D153" s="117"/>
      <c r="E153" s="118"/>
      <c r="F153" s="118"/>
      <c r="G153" s="117"/>
      <c r="H153" s="118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1:18" x14ac:dyDescent="0.25">
      <c r="A154" s="115">
        <v>106</v>
      </c>
      <c r="B154" s="116"/>
      <c r="C154" s="117"/>
      <c r="D154" s="117"/>
      <c r="E154" s="118"/>
      <c r="F154" s="118"/>
      <c r="G154" s="117"/>
      <c r="H154" s="118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1:18" x14ac:dyDescent="0.25">
      <c r="A155" s="115">
        <v>107</v>
      </c>
      <c r="B155" s="116"/>
      <c r="C155" s="117"/>
      <c r="D155" s="117"/>
      <c r="E155" s="118"/>
      <c r="F155" s="118"/>
      <c r="G155" s="117"/>
      <c r="H155" s="118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1:18" x14ac:dyDescent="0.25">
      <c r="A156" s="115">
        <v>108</v>
      </c>
      <c r="B156" s="116"/>
      <c r="C156" s="117"/>
      <c r="D156" s="117"/>
      <c r="E156" s="118"/>
      <c r="F156" s="118"/>
      <c r="G156" s="117"/>
      <c r="H156" s="118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1:18" x14ac:dyDescent="0.25">
      <c r="A157" s="115">
        <v>109</v>
      </c>
      <c r="B157" s="116"/>
      <c r="C157" s="117"/>
      <c r="D157" s="117"/>
      <c r="E157" s="118"/>
      <c r="F157" s="118"/>
      <c r="G157" s="117"/>
      <c r="H157" s="118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1:18" x14ac:dyDescent="0.25">
      <c r="A158" s="115">
        <v>110</v>
      </c>
      <c r="B158" s="116"/>
      <c r="C158" s="117"/>
      <c r="D158" s="117"/>
      <c r="E158" s="118"/>
      <c r="F158" s="118"/>
      <c r="G158" s="117"/>
      <c r="H158" s="118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1:18" x14ac:dyDescent="0.25">
      <c r="A159" s="115">
        <v>111</v>
      </c>
      <c r="B159" s="116"/>
      <c r="C159" s="117"/>
      <c r="D159" s="117"/>
      <c r="E159" s="118"/>
      <c r="F159" s="118"/>
      <c r="G159" s="117"/>
      <c r="H159" s="118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1:18" x14ac:dyDescent="0.25">
      <c r="A160" s="115">
        <v>112</v>
      </c>
      <c r="B160" s="116"/>
      <c r="C160" s="117"/>
      <c r="D160" s="117"/>
      <c r="E160" s="118"/>
      <c r="F160" s="118"/>
      <c r="G160" s="117"/>
      <c r="H160" s="118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1:18" x14ac:dyDescent="0.25">
      <c r="A161" s="115">
        <v>113</v>
      </c>
      <c r="B161" s="116"/>
      <c r="C161" s="117"/>
      <c r="D161" s="117"/>
      <c r="E161" s="118"/>
      <c r="F161" s="118"/>
      <c r="G161" s="117"/>
      <c r="H161" s="118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1:18" x14ac:dyDescent="0.25">
      <c r="A162" s="115">
        <v>114</v>
      </c>
      <c r="B162" s="116"/>
      <c r="C162" s="117"/>
      <c r="D162" s="117"/>
      <c r="E162" s="118"/>
      <c r="F162" s="118"/>
      <c r="G162" s="117"/>
      <c r="H162" s="118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1:18" x14ac:dyDescent="0.25">
      <c r="A163" s="115">
        <v>115</v>
      </c>
      <c r="B163" s="116"/>
      <c r="C163" s="117"/>
      <c r="D163" s="117"/>
      <c r="E163" s="118"/>
      <c r="F163" s="118"/>
      <c r="G163" s="117"/>
      <c r="H163" s="118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1:18" x14ac:dyDescent="0.25">
      <c r="A164" s="115">
        <v>116</v>
      </c>
      <c r="B164" s="116"/>
      <c r="C164" s="117"/>
      <c r="D164" s="117"/>
      <c r="E164" s="118"/>
      <c r="F164" s="118"/>
      <c r="G164" s="117"/>
      <c r="H164" s="118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1:18" x14ac:dyDescent="0.25">
      <c r="A165" s="115">
        <v>117</v>
      </c>
      <c r="B165" s="116"/>
      <c r="C165" s="117"/>
      <c r="D165" s="117"/>
      <c r="E165" s="118"/>
      <c r="F165" s="118"/>
      <c r="G165" s="117"/>
      <c r="H165" s="118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1:18" x14ac:dyDescent="0.25">
      <c r="A166" s="115">
        <v>118</v>
      </c>
      <c r="B166" s="116"/>
      <c r="C166" s="117"/>
      <c r="D166" s="117"/>
      <c r="E166" s="118"/>
      <c r="F166" s="118"/>
      <c r="G166" s="117"/>
      <c r="H166" s="118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1:18" x14ac:dyDescent="0.25">
      <c r="A167" s="115">
        <v>119</v>
      </c>
      <c r="B167" s="116"/>
      <c r="C167" s="117"/>
      <c r="D167" s="117"/>
      <c r="E167" s="118"/>
      <c r="F167" s="118"/>
      <c r="G167" s="117"/>
      <c r="H167" s="118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1:18" x14ac:dyDescent="0.25">
      <c r="A168" s="115">
        <v>120</v>
      </c>
      <c r="B168" s="116"/>
      <c r="C168" s="117"/>
      <c r="D168" s="117"/>
      <c r="E168" s="118"/>
      <c r="F168" s="118"/>
      <c r="G168" s="117"/>
      <c r="H168" s="118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1:18" x14ac:dyDescent="0.25">
      <c r="A169" s="115">
        <v>121</v>
      </c>
      <c r="B169" s="116"/>
      <c r="C169" s="117"/>
      <c r="D169" s="117"/>
      <c r="E169" s="118"/>
      <c r="F169" s="118"/>
      <c r="G169" s="117"/>
      <c r="H169" s="118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1:18" x14ac:dyDescent="0.25">
      <c r="A170" s="115">
        <v>122</v>
      </c>
      <c r="B170" s="116"/>
      <c r="C170" s="117"/>
      <c r="D170" s="117"/>
      <c r="E170" s="118"/>
      <c r="F170" s="118"/>
      <c r="G170" s="117"/>
      <c r="H170" s="118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1:18" x14ac:dyDescent="0.25">
      <c r="A171" s="115">
        <v>123</v>
      </c>
      <c r="B171" s="116"/>
      <c r="C171" s="117"/>
      <c r="D171" s="117"/>
      <c r="E171" s="118"/>
      <c r="F171" s="118"/>
      <c r="G171" s="117"/>
      <c r="H171" s="118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1:18" x14ac:dyDescent="0.25">
      <c r="A172" s="115">
        <v>124</v>
      </c>
      <c r="B172" s="116"/>
      <c r="C172" s="117"/>
      <c r="D172" s="117"/>
      <c r="E172" s="118"/>
      <c r="F172" s="118"/>
      <c r="G172" s="117"/>
      <c r="H172" s="118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1:18" x14ac:dyDescent="0.25">
      <c r="A173" s="115">
        <v>125</v>
      </c>
      <c r="B173" s="116"/>
      <c r="C173" s="117"/>
      <c r="D173" s="117"/>
      <c r="E173" s="118"/>
      <c r="F173" s="118"/>
      <c r="G173" s="117"/>
      <c r="H173" s="118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1:18" x14ac:dyDescent="0.25">
      <c r="A174" s="115">
        <v>126</v>
      </c>
      <c r="B174" s="116"/>
      <c r="C174" s="117"/>
      <c r="D174" s="117"/>
      <c r="E174" s="118"/>
      <c r="F174" s="118"/>
      <c r="G174" s="117"/>
      <c r="H174" s="118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1:18" x14ac:dyDescent="0.25">
      <c r="A175" s="115">
        <v>127</v>
      </c>
      <c r="B175" s="116"/>
      <c r="C175" s="117"/>
      <c r="D175" s="117"/>
      <c r="E175" s="118"/>
      <c r="F175" s="118"/>
      <c r="G175" s="117"/>
      <c r="H175" s="118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1:18" x14ac:dyDescent="0.25">
      <c r="A176" s="115">
        <v>128</v>
      </c>
      <c r="B176" s="116"/>
      <c r="C176" s="117"/>
      <c r="D176" s="117"/>
      <c r="E176" s="118"/>
      <c r="F176" s="118"/>
      <c r="G176" s="117"/>
      <c r="H176" s="118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1:18" x14ac:dyDescent="0.25">
      <c r="A177" s="115">
        <v>129</v>
      </c>
      <c r="B177" s="116"/>
      <c r="C177" s="117"/>
      <c r="D177" s="117"/>
      <c r="E177" s="118"/>
      <c r="F177" s="118"/>
      <c r="G177" s="117"/>
      <c r="H177" s="118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1:18" x14ac:dyDescent="0.25">
      <c r="A178" s="115">
        <v>130</v>
      </c>
      <c r="B178" s="116"/>
      <c r="C178" s="117"/>
      <c r="D178" s="117"/>
      <c r="E178" s="118"/>
      <c r="F178" s="118"/>
      <c r="G178" s="117"/>
      <c r="H178" s="118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1:18" x14ac:dyDescent="0.25">
      <c r="A179" s="115">
        <v>131</v>
      </c>
      <c r="B179" s="116"/>
      <c r="C179" s="117"/>
      <c r="D179" s="117"/>
      <c r="E179" s="118"/>
      <c r="F179" s="118"/>
      <c r="G179" s="117"/>
      <c r="H179" s="118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1:18" x14ac:dyDescent="0.25">
      <c r="A180" s="115">
        <v>132</v>
      </c>
      <c r="B180" s="116"/>
      <c r="C180" s="117"/>
      <c r="D180" s="117"/>
      <c r="E180" s="118"/>
      <c r="F180" s="118"/>
      <c r="G180" s="117"/>
      <c r="H180" s="118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1:18" x14ac:dyDescent="0.25">
      <c r="A181" s="115">
        <v>133</v>
      </c>
      <c r="B181" s="116"/>
      <c r="C181" s="117"/>
      <c r="D181" s="117"/>
      <c r="E181" s="118"/>
      <c r="F181" s="118"/>
      <c r="G181" s="117"/>
      <c r="H181" s="118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1:18" x14ac:dyDescent="0.25">
      <c r="A182" s="115">
        <v>134</v>
      </c>
      <c r="B182" s="116"/>
      <c r="C182" s="117"/>
      <c r="D182" s="117"/>
      <c r="E182" s="118"/>
      <c r="F182" s="118"/>
      <c r="G182" s="117"/>
      <c r="H182" s="118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1:18" x14ac:dyDescent="0.25">
      <c r="A183" s="115">
        <v>135</v>
      </c>
      <c r="B183" s="116"/>
      <c r="C183" s="117"/>
      <c r="D183" s="117"/>
      <c r="E183" s="118"/>
      <c r="F183" s="118"/>
      <c r="G183" s="117"/>
      <c r="H183" s="118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1:18" x14ac:dyDescent="0.25">
      <c r="A184" s="115">
        <v>136</v>
      </c>
      <c r="B184" s="116"/>
      <c r="C184" s="117"/>
      <c r="D184" s="117"/>
      <c r="E184" s="118"/>
      <c r="F184" s="118"/>
      <c r="G184" s="117"/>
      <c r="H184" s="118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1:18" x14ac:dyDescent="0.25">
      <c r="A185" s="115">
        <v>137</v>
      </c>
      <c r="B185" s="116"/>
      <c r="C185" s="117"/>
      <c r="D185" s="117"/>
      <c r="E185" s="118"/>
      <c r="F185" s="118"/>
      <c r="G185" s="117"/>
      <c r="H185" s="118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1:18" x14ac:dyDescent="0.25">
      <c r="A186" s="115">
        <v>138</v>
      </c>
      <c r="B186" s="116"/>
      <c r="C186" s="117"/>
      <c r="D186" s="117"/>
      <c r="E186" s="118"/>
      <c r="F186" s="118"/>
      <c r="G186" s="117"/>
      <c r="H186" s="118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1:18" x14ac:dyDescent="0.25">
      <c r="A187" s="115">
        <v>139</v>
      </c>
      <c r="B187" s="116"/>
      <c r="C187" s="117"/>
      <c r="D187" s="117"/>
      <c r="E187" s="118"/>
      <c r="F187" s="118"/>
      <c r="G187" s="117"/>
      <c r="H187" s="118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1:18" x14ac:dyDescent="0.25">
      <c r="A188" s="115">
        <v>140</v>
      </c>
      <c r="B188" s="116"/>
      <c r="C188" s="117"/>
      <c r="D188" s="117"/>
      <c r="E188" s="118"/>
      <c r="F188" s="118"/>
      <c r="G188" s="117"/>
      <c r="H188" s="118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1:18" x14ac:dyDescent="0.25">
      <c r="A189" s="115">
        <v>141</v>
      </c>
      <c r="B189" s="116"/>
      <c r="C189" s="117"/>
      <c r="D189" s="117"/>
      <c r="E189" s="118"/>
      <c r="F189" s="118"/>
      <c r="G189" s="117"/>
      <c r="H189" s="118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1:18" x14ac:dyDescent="0.25">
      <c r="A190" s="115">
        <v>142</v>
      </c>
      <c r="B190" s="116"/>
      <c r="C190" s="117"/>
      <c r="D190" s="117"/>
      <c r="E190" s="118"/>
      <c r="F190" s="118"/>
      <c r="G190" s="117"/>
      <c r="H190" s="118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1:18" x14ac:dyDescent="0.25">
      <c r="A191" s="115">
        <v>143</v>
      </c>
      <c r="B191" s="116"/>
      <c r="C191" s="117"/>
      <c r="D191" s="117"/>
      <c r="E191" s="118"/>
      <c r="F191" s="118"/>
      <c r="G191" s="117"/>
      <c r="H191" s="118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1:18" x14ac:dyDescent="0.25">
      <c r="A192" s="115">
        <v>144</v>
      </c>
      <c r="B192" s="116"/>
      <c r="C192" s="117"/>
      <c r="D192" s="117"/>
      <c r="E192" s="118"/>
      <c r="F192" s="118"/>
      <c r="G192" s="117"/>
      <c r="H192" s="118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1:18" x14ac:dyDescent="0.25">
      <c r="A193" s="115">
        <v>145</v>
      </c>
      <c r="B193" s="116"/>
      <c r="C193" s="117"/>
      <c r="D193" s="117"/>
      <c r="E193" s="118"/>
      <c r="F193" s="118"/>
      <c r="G193" s="117"/>
      <c r="H193" s="118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1:18" x14ac:dyDescent="0.25">
      <c r="A194" s="115">
        <v>146</v>
      </c>
      <c r="B194" s="116"/>
      <c r="C194" s="117"/>
      <c r="D194" s="117"/>
      <c r="E194" s="118"/>
      <c r="F194" s="118"/>
      <c r="G194" s="117"/>
      <c r="H194" s="118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1:18" x14ac:dyDescent="0.25">
      <c r="A195" s="115">
        <v>147</v>
      </c>
      <c r="B195" s="116"/>
      <c r="C195" s="117"/>
      <c r="D195" s="117"/>
      <c r="E195" s="118"/>
      <c r="F195" s="118"/>
      <c r="G195" s="117"/>
      <c r="H195" s="118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1:18" x14ac:dyDescent="0.25">
      <c r="A196" s="115">
        <v>148</v>
      </c>
      <c r="B196" s="116"/>
      <c r="C196" s="117"/>
      <c r="D196" s="117"/>
      <c r="E196" s="118"/>
      <c r="F196" s="118"/>
      <c r="G196" s="117"/>
      <c r="H196" s="118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1:18" x14ac:dyDescent="0.25">
      <c r="A197" s="115">
        <v>149</v>
      </c>
      <c r="B197" s="116"/>
      <c r="C197" s="117"/>
      <c r="D197" s="117"/>
      <c r="E197" s="118"/>
      <c r="F197" s="118"/>
      <c r="G197" s="117"/>
      <c r="H197" s="118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1:18" x14ac:dyDescent="0.25">
      <c r="A198" s="115">
        <v>150</v>
      </c>
      <c r="B198" s="116"/>
      <c r="C198" s="117"/>
      <c r="D198" s="117"/>
      <c r="E198" s="118"/>
      <c r="F198" s="118"/>
      <c r="G198" s="117"/>
      <c r="H198" s="118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1:18" x14ac:dyDescent="0.25">
      <c r="A199" s="115">
        <v>151</v>
      </c>
      <c r="B199" s="116"/>
      <c r="C199" s="117"/>
      <c r="D199" s="117"/>
      <c r="E199" s="118"/>
      <c r="F199" s="118"/>
      <c r="G199" s="117"/>
      <c r="H199" s="118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1:18" x14ac:dyDescent="0.25">
      <c r="A200" s="115">
        <v>152</v>
      </c>
      <c r="B200" s="116"/>
      <c r="C200" s="117"/>
      <c r="D200" s="117"/>
      <c r="E200" s="118"/>
      <c r="F200" s="118"/>
      <c r="G200" s="117"/>
      <c r="H200" s="118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1:18" x14ac:dyDescent="0.25">
      <c r="A201" s="115">
        <v>153</v>
      </c>
      <c r="B201" s="116"/>
      <c r="C201" s="117"/>
      <c r="D201" s="117"/>
      <c r="E201" s="118"/>
      <c r="F201" s="118"/>
      <c r="G201" s="117"/>
      <c r="H201" s="118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1:18" x14ac:dyDescent="0.25">
      <c r="A202" s="115">
        <v>154</v>
      </c>
      <c r="B202" s="116"/>
      <c r="C202" s="117"/>
      <c r="D202" s="117"/>
      <c r="E202" s="118"/>
      <c r="F202" s="118"/>
      <c r="G202" s="117"/>
      <c r="H202" s="118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1:18" x14ac:dyDescent="0.25">
      <c r="A203" s="115">
        <v>155</v>
      </c>
      <c r="B203" s="116"/>
      <c r="C203" s="117"/>
      <c r="D203" s="117"/>
      <c r="E203" s="118"/>
      <c r="F203" s="118"/>
      <c r="G203" s="117"/>
      <c r="H203" s="118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1:18" x14ac:dyDescent="0.25">
      <c r="A204" s="115">
        <v>156</v>
      </c>
      <c r="B204" s="116"/>
      <c r="C204" s="117"/>
      <c r="D204" s="117"/>
      <c r="E204" s="118"/>
      <c r="F204" s="118"/>
      <c r="G204" s="117"/>
      <c r="H204" s="118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1:18" x14ac:dyDescent="0.25">
      <c r="A205" s="115">
        <v>157</v>
      </c>
      <c r="B205" s="116"/>
      <c r="C205" s="117"/>
      <c r="D205" s="117"/>
      <c r="E205" s="118"/>
      <c r="F205" s="118"/>
      <c r="G205" s="117"/>
      <c r="H205" s="118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1:18" x14ac:dyDescent="0.25">
      <c r="A206" s="115">
        <v>158</v>
      </c>
      <c r="B206" s="116"/>
      <c r="C206" s="117"/>
      <c r="D206" s="117"/>
      <c r="E206" s="118"/>
      <c r="F206" s="118"/>
      <c r="G206" s="117"/>
      <c r="H206" s="118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1:18" x14ac:dyDescent="0.25">
      <c r="A207" s="115">
        <v>159</v>
      </c>
      <c r="B207" s="116"/>
      <c r="C207" s="117"/>
      <c r="D207" s="117"/>
      <c r="E207" s="118"/>
      <c r="F207" s="118"/>
      <c r="G207" s="117"/>
      <c r="H207" s="118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1:18" x14ac:dyDescent="0.25">
      <c r="A208" s="115">
        <v>160</v>
      </c>
      <c r="B208" s="116"/>
      <c r="C208" s="117"/>
      <c r="D208" s="117"/>
      <c r="E208" s="118"/>
      <c r="F208" s="118"/>
      <c r="G208" s="117"/>
      <c r="H208" s="118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1:18" x14ac:dyDescent="0.25">
      <c r="A209" s="115">
        <v>161</v>
      </c>
      <c r="B209" s="116"/>
      <c r="C209" s="117"/>
      <c r="D209" s="117"/>
      <c r="E209" s="118"/>
      <c r="F209" s="118"/>
      <c r="G209" s="117"/>
      <c r="H209" s="118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1:18" x14ac:dyDescent="0.25">
      <c r="A210" s="115">
        <v>162</v>
      </c>
      <c r="B210" s="116"/>
      <c r="C210" s="117"/>
      <c r="D210" s="117"/>
      <c r="E210" s="118"/>
      <c r="F210" s="118"/>
      <c r="G210" s="117"/>
      <c r="H210" s="118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1:18" x14ac:dyDescent="0.25">
      <c r="A211" s="115">
        <v>163</v>
      </c>
      <c r="B211" s="116"/>
      <c r="C211" s="117"/>
      <c r="D211" s="117"/>
      <c r="E211" s="118"/>
      <c r="F211" s="118"/>
      <c r="G211" s="117"/>
      <c r="H211" s="118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1:18" x14ac:dyDescent="0.25">
      <c r="A212" s="115">
        <v>164</v>
      </c>
      <c r="B212" s="116"/>
      <c r="C212" s="117"/>
      <c r="D212" s="117"/>
      <c r="E212" s="118"/>
      <c r="F212" s="118"/>
      <c r="G212" s="117"/>
      <c r="H212" s="118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1:18" x14ac:dyDescent="0.25">
      <c r="A213" s="115">
        <v>165</v>
      </c>
      <c r="B213" s="116"/>
      <c r="C213" s="117"/>
      <c r="D213" s="117"/>
      <c r="E213" s="118"/>
      <c r="F213" s="118"/>
      <c r="G213" s="117"/>
      <c r="H213" s="118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1:18" x14ac:dyDescent="0.25">
      <c r="A214" s="115">
        <v>166</v>
      </c>
      <c r="B214" s="116"/>
      <c r="C214" s="117"/>
      <c r="D214" s="117"/>
      <c r="E214" s="118"/>
      <c r="F214" s="118"/>
      <c r="G214" s="117"/>
      <c r="H214" s="118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1:18" x14ac:dyDescent="0.25">
      <c r="A215" s="115">
        <v>167</v>
      </c>
      <c r="B215" s="116"/>
      <c r="C215" s="117"/>
      <c r="D215" s="117"/>
      <c r="E215" s="118"/>
      <c r="F215" s="118"/>
      <c r="G215" s="117"/>
      <c r="H215" s="118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1:18" x14ac:dyDescent="0.25">
      <c r="A216" s="115">
        <v>168</v>
      </c>
      <c r="B216" s="116"/>
      <c r="C216" s="117"/>
      <c r="D216" s="117"/>
      <c r="E216" s="118"/>
      <c r="F216" s="118"/>
      <c r="G216" s="117"/>
      <c r="H216" s="118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1:18" x14ac:dyDescent="0.25">
      <c r="A217" s="115">
        <v>169</v>
      </c>
      <c r="B217" s="116"/>
      <c r="C217" s="117"/>
      <c r="D217" s="117"/>
      <c r="E217" s="118"/>
      <c r="F217" s="118"/>
      <c r="G217" s="117"/>
      <c r="H217" s="118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1:18" x14ac:dyDescent="0.25">
      <c r="A218" s="115">
        <v>170</v>
      </c>
      <c r="B218" s="116"/>
      <c r="C218" s="117"/>
      <c r="D218" s="117"/>
      <c r="E218" s="118"/>
      <c r="F218" s="118"/>
      <c r="G218" s="117"/>
      <c r="H218" s="118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1:18" x14ac:dyDescent="0.25">
      <c r="A219" s="115">
        <v>171</v>
      </c>
      <c r="B219" s="116"/>
      <c r="C219" s="117"/>
      <c r="D219" s="117"/>
      <c r="E219" s="118"/>
      <c r="F219" s="118"/>
      <c r="G219" s="117"/>
      <c r="H219" s="118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1:18" x14ac:dyDescent="0.25">
      <c r="A220" s="115">
        <v>172</v>
      </c>
      <c r="B220" s="116"/>
      <c r="C220" s="117"/>
      <c r="D220" s="117"/>
      <c r="E220" s="118"/>
      <c r="F220" s="118"/>
      <c r="G220" s="117"/>
      <c r="H220" s="118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1:18" x14ac:dyDescent="0.25">
      <c r="A221" s="115">
        <v>173</v>
      </c>
      <c r="B221" s="116"/>
      <c r="C221" s="117"/>
      <c r="D221" s="117"/>
      <c r="E221" s="118"/>
      <c r="F221" s="118"/>
      <c r="G221" s="117"/>
      <c r="H221" s="118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1:18" x14ac:dyDescent="0.25">
      <c r="A222" s="115">
        <v>174</v>
      </c>
      <c r="B222" s="116"/>
      <c r="C222" s="117"/>
      <c r="D222" s="117"/>
      <c r="E222" s="118"/>
      <c r="F222" s="118"/>
      <c r="G222" s="117"/>
      <c r="H222" s="118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1:18" x14ac:dyDescent="0.25">
      <c r="A223" s="115">
        <v>175</v>
      </c>
      <c r="B223" s="116"/>
      <c r="C223" s="117"/>
      <c r="D223" s="117"/>
      <c r="E223" s="118"/>
      <c r="F223" s="118"/>
      <c r="G223" s="117"/>
      <c r="H223" s="118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1:18" x14ac:dyDescent="0.25">
      <c r="A224" s="115">
        <v>176</v>
      </c>
      <c r="B224" s="116"/>
      <c r="C224" s="117"/>
      <c r="D224" s="117"/>
      <c r="E224" s="118"/>
      <c r="F224" s="118"/>
      <c r="G224" s="117"/>
      <c r="H224" s="118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1:18" x14ac:dyDescent="0.25">
      <c r="A225" s="115">
        <v>177</v>
      </c>
      <c r="B225" s="116"/>
      <c r="C225" s="117"/>
      <c r="D225" s="117"/>
      <c r="E225" s="118"/>
      <c r="F225" s="118"/>
      <c r="G225" s="117"/>
      <c r="H225" s="118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1:18" x14ac:dyDescent="0.25">
      <c r="A226" s="115">
        <v>178</v>
      </c>
      <c r="B226" s="116"/>
      <c r="C226" s="117"/>
      <c r="D226" s="117"/>
      <c r="E226" s="118"/>
      <c r="F226" s="118"/>
      <c r="G226" s="117"/>
      <c r="H226" s="118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1:18" x14ac:dyDescent="0.25">
      <c r="A227" s="115">
        <v>179</v>
      </c>
      <c r="B227" s="116"/>
      <c r="C227" s="117"/>
      <c r="D227" s="117"/>
      <c r="E227" s="118"/>
      <c r="F227" s="118"/>
      <c r="G227" s="117"/>
      <c r="H227" s="118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1:18" x14ac:dyDescent="0.25">
      <c r="A228" s="115">
        <v>180</v>
      </c>
      <c r="B228" s="116"/>
      <c r="C228" s="117"/>
      <c r="D228" s="117"/>
      <c r="E228" s="118"/>
      <c r="F228" s="118"/>
      <c r="G228" s="117"/>
      <c r="H228" s="118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1:18" x14ac:dyDescent="0.25">
      <c r="A229" s="115">
        <v>181</v>
      </c>
      <c r="B229" s="116"/>
      <c r="C229" s="117"/>
      <c r="D229" s="117"/>
      <c r="E229" s="118"/>
      <c r="F229" s="118"/>
      <c r="G229" s="117"/>
      <c r="H229" s="118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1:18" x14ac:dyDescent="0.25">
      <c r="A230" s="115">
        <v>182</v>
      </c>
      <c r="B230" s="116"/>
      <c r="C230" s="117"/>
      <c r="D230" s="117"/>
      <c r="E230" s="118"/>
      <c r="F230" s="118"/>
      <c r="G230" s="117"/>
      <c r="H230" s="118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1:18" x14ac:dyDescent="0.25">
      <c r="A231" s="115">
        <v>183</v>
      </c>
      <c r="B231" s="116"/>
      <c r="C231" s="117"/>
      <c r="D231" s="117"/>
      <c r="E231" s="118"/>
      <c r="F231" s="118"/>
      <c r="G231" s="117"/>
      <c r="H231" s="118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1:18" x14ac:dyDescent="0.25">
      <c r="A232" s="115">
        <v>184</v>
      </c>
      <c r="B232" s="116"/>
      <c r="C232" s="117"/>
      <c r="D232" s="117"/>
      <c r="E232" s="118"/>
      <c r="F232" s="118"/>
      <c r="G232" s="117"/>
      <c r="H232" s="118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1:18" x14ac:dyDescent="0.25">
      <c r="A233" s="115">
        <v>185</v>
      </c>
      <c r="B233" s="116"/>
      <c r="C233" s="117"/>
      <c r="D233" s="117"/>
      <c r="E233" s="118"/>
      <c r="F233" s="118"/>
      <c r="G233" s="117"/>
      <c r="H233" s="118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1:18" x14ac:dyDescent="0.25">
      <c r="A234" s="115">
        <v>186</v>
      </c>
      <c r="B234" s="116"/>
      <c r="C234" s="117"/>
      <c r="D234" s="117"/>
      <c r="E234" s="118"/>
      <c r="F234" s="118"/>
      <c r="G234" s="117"/>
      <c r="H234" s="118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1:18" x14ac:dyDescent="0.25">
      <c r="A235" s="115">
        <v>187</v>
      </c>
      <c r="B235" s="116"/>
      <c r="C235" s="117"/>
      <c r="D235" s="117"/>
      <c r="E235" s="118"/>
      <c r="F235" s="118"/>
      <c r="G235" s="117"/>
      <c r="H235" s="118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1:18" x14ac:dyDescent="0.25">
      <c r="A236" s="115">
        <v>188</v>
      </c>
      <c r="B236" s="116"/>
      <c r="C236" s="117"/>
      <c r="D236" s="117"/>
      <c r="E236" s="118"/>
      <c r="F236" s="118"/>
      <c r="G236" s="117"/>
      <c r="H236" s="118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1:18" x14ac:dyDescent="0.25">
      <c r="A237" s="115">
        <v>189</v>
      </c>
      <c r="B237" s="116"/>
      <c r="C237" s="117"/>
      <c r="D237" s="117"/>
      <c r="E237" s="118"/>
      <c r="F237" s="118"/>
      <c r="G237" s="117"/>
      <c r="H237" s="118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1:18" x14ac:dyDescent="0.25">
      <c r="A238" s="115">
        <v>190</v>
      </c>
      <c r="B238" s="116"/>
      <c r="C238" s="117"/>
      <c r="D238" s="117"/>
      <c r="E238" s="118"/>
      <c r="F238" s="118"/>
      <c r="G238" s="117"/>
      <c r="H238" s="118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1:18" x14ac:dyDescent="0.25">
      <c r="A239" s="115">
        <v>191</v>
      </c>
      <c r="B239" s="116"/>
      <c r="C239" s="117"/>
      <c r="D239" s="117"/>
      <c r="E239" s="118"/>
      <c r="F239" s="118"/>
      <c r="G239" s="117"/>
      <c r="H239" s="118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1:18" x14ac:dyDescent="0.25">
      <c r="A240" s="115">
        <v>192</v>
      </c>
      <c r="B240" s="116"/>
      <c r="C240" s="117"/>
      <c r="D240" s="117"/>
      <c r="E240" s="118"/>
      <c r="F240" s="118"/>
      <c r="G240" s="117"/>
      <c r="H240" s="118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1:18" x14ac:dyDescent="0.25">
      <c r="A241" s="115">
        <v>193</v>
      </c>
      <c r="B241" s="116"/>
      <c r="C241" s="117"/>
      <c r="D241" s="117"/>
      <c r="E241" s="118"/>
      <c r="F241" s="118"/>
      <c r="G241" s="117"/>
      <c r="H241" s="118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1:18" x14ac:dyDescent="0.25">
      <c r="A242" s="115">
        <v>194</v>
      </c>
      <c r="B242" s="116"/>
      <c r="C242" s="117"/>
      <c r="D242" s="117"/>
      <c r="E242" s="118"/>
      <c r="F242" s="118"/>
      <c r="G242" s="117"/>
      <c r="H242" s="118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1:18" x14ac:dyDescent="0.25">
      <c r="A243" s="115">
        <v>195</v>
      </c>
      <c r="B243" s="116"/>
      <c r="C243" s="117"/>
      <c r="D243" s="117"/>
      <c r="E243" s="118"/>
      <c r="F243" s="118"/>
      <c r="G243" s="117"/>
      <c r="H243" s="118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1:18" x14ac:dyDescent="0.25">
      <c r="A244" s="115">
        <v>196</v>
      </c>
      <c r="B244" s="116"/>
      <c r="C244" s="117"/>
      <c r="D244" s="117"/>
      <c r="E244" s="118"/>
      <c r="F244" s="118"/>
      <c r="G244" s="117"/>
      <c r="H244" s="118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1:18" x14ac:dyDescent="0.25">
      <c r="A245" s="115">
        <v>197</v>
      </c>
      <c r="B245" s="116"/>
      <c r="C245" s="117"/>
      <c r="D245" s="117"/>
      <c r="E245" s="118"/>
      <c r="F245" s="118"/>
      <c r="G245" s="117"/>
      <c r="H245" s="118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1:18" x14ac:dyDescent="0.25">
      <c r="A246" s="115">
        <v>198</v>
      </c>
      <c r="B246" s="116"/>
      <c r="C246" s="117"/>
      <c r="D246" s="117"/>
      <c r="E246" s="118"/>
      <c r="F246" s="118"/>
      <c r="G246" s="117"/>
      <c r="H246" s="118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1:18" x14ac:dyDescent="0.25">
      <c r="A247" s="115">
        <v>199</v>
      </c>
      <c r="B247" s="116"/>
      <c r="C247" s="117"/>
      <c r="D247" s="117"/>
      <c r="E247" s="118"/>
      <c r="F247" s="118"/>
      <c r="G247" s="117"/>
      <c r="H247" s="118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1:18" x14ac:dyDescent="0.25">
      <c r="A248" s="115">
        <v>200</v>
      </c>
      <c r="B248" s="116"/>
      <c r="C248" s="117"/>
      <c r="D248" s="117"/>
      <c r="E248" s="118"/>
      <c r="F248" s="118"/>
      <c r="G248" s="117"/>
      <c r="H248" s="118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1:18" x14ac:dyDescent="0.25">
      <c r="A249" s="115">
        <v>201</v>
      </c>
      <c r="B249" s="116"/>
      <c r="C249" s="117"/>
      <c r="D249" s="117"/>
      <c r="E249" s="118"/>
      <c r="F249" s="118"/>
      <c r="G249" s="117"/>
      <c r="H249" s="118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1:18" x14ac:dyDescent="0.25">
      <c r="A250" s="115">
        <v>202</v>
      </c>
      <c r="B250" s="116"/>
      <c r="C250" s="117"/>
      <c r="D250" s="117"/>
      <c r="E250" s="118"/>
      <c r="F250" s="118"/>
      <c r="G250" s="117"/>
      <c r="H250" s="118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1:18" x14ac:dyDescent="0.25">
      <c r="A251" s="115">
        <v>203</v>
      </c>
      <c r="B251" s="116"/>
      <c r="C251" s="117"/>
      <c r="D251" s="117"/>
      <c r="E251" s="118"/>
      <c r="F251" s="118"/>
      <c r="G251" s="117"/>
      <c r="H251" s="118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1:18" x14ac:dyDescent="0.25">
      <c r="A252" s="115">
        <v>204</v>
      </c>
      <c r="B252" s="116"/>
      <c r="C252" s="117"/>
      <c r="D252" s="117"/>
      <c r="E252" s="118"/>
      <c r="F252" s="118"/>
      <c r="G252" s="117"/>
      <c r="H252" s="118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1:18" x14ac:dyDescent="0.25">
      <c r="A253" s="115">
        <v>205</v>
      </c>
      <c r="B253" s="116"/>
      <c r="C253" s="117"/>
      <c r="D253" s="117"/>
      <c r="E253" s="118"/>
      <c r="F253" s="118"/>
      <c r="G253" s="117"/>
      <c r="H253" s="118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1:18" x14ac:dyDescent="0.25">
      <c r="A254" s="115">
        <v>206</v>
      </c>
      <c r="B254" s="116"/>
      <c r="C254" s="117"/>
      <c r="D254" s="117"/>
      <c r="E254" s="118"/>
      <c r="F254" s="118"/>
      <c r="G254" s="117"/>
      <c r="H254" s="118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1:18" x14ac:dyDescent="0.25">
      <c r="A255" s="115">
        <v>207</v>
      </c>
      <c r="B255" s="116"/>
      <c r="C255" s="117"/>
      <c r="D255" s="117"/>
      <c r="E255" s="118"/>
      <c r="F255" s="118"/>
      <c r="G255" s="117"/>
      <c r="H255" s="118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1:18" x14ac:dyDescent="0.25">
      <c r="A256" s="115">
        <v>208</v>
      </c>
      <c r="B256" s="116"/>
      <c r="C256" s="117"/>
      <c r="D256" s="117"/>
      <c r="E256" s="118"/>
      <c r="F256" s="118"/>
      <c r="G256" s="117"/>
      <c r="H256" s="118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1:18" x14ac:dyDescent="0.25">
      <c r="A257" s="115">
        <v>209</v>
      </c>
      <c r="B257" s="116"/>
      <c r="C257" s="117"/>
      <c r="D257" s="117"/>
      <c r="E257" s="118"/>
      <c r="F257" s="118"/>
      <c r="G257" s="117"/>
      <c r="H257" s="118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1:18" x14ac:dyDescent="0.25">
      <c r="A258" s="115">
        <v>210</v>
      </c>
      <c r="B258" s="116"/>
      <c r="C258" s="117"/>
      <c r="D258" s="117"/>
      <c r="E258" s="118"/>
      <c r="F258" s="118"/>
      <c r="G258" s="117"/>
      <c r="H258" s="118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1:18" x14ac:dyDescent="0.25">
      <c r="A259" s="115">
        <v>211</v>
      </c>
      <c r="B259" s="116"/>
      <c r="C259" s="117"/>
      <c r="D259" s="117"/>
      <c r="E259" s="118"/>
      <c r="F259" s="118"/>
      <c r="G259" s="117"/>
      <c r="H259" s="118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1:18" x14ac:dyDescent="0.25">
      <c r="A260" s="115">
        <v>212</v>
      </c>
      <c r="B260" s="116"/>
      <c r="C260" s="117"/>
      <c r="D260" s="117"/>
      <c r="E260" s="118"/>
      <c r="F260" s="118"/>
      <c r="G260" s="117"/>
      <c r="H260" s="118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1:18" x14ac:dyDescent="0.25">
      <c r="A261" s="115">
        <v>213</v>
      </c>
      <c r="B261" s="116"/>
      <c r="C261" s="117"/>
      <c r="D261" s="117"/>
      <c r="E261" s="118"/>
      <c r="F261" s="118"/>
      <c r="G261" s="117"/>
      <c r="H261" s="118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1:18" x14ac:dyDescent="0.25">
      <c r="A262" s="115">
        <v>214</v>
      </c>
      <c r="B262" s="116"/>
      <c r="C262" s="117"/>
      <c r="D262" s="117"/>
      <c r="E262" s="118"/>
      <c r="F262" s="118"/>
      <c r="G262" s="117"/>
      <c r="H262" s="118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1:18" x14ac:dyDescent="0.25">
      <c r="A263" s="115">
        <v>215</v>
      </c>
      <c r="B263" s="116"/>
      <c r="C263" s="117"/>
      <c r="D263" s="117"/>
      <c r="E263" s="118"/>
      <c r="F263" s="118"/>
      <c r="G263" s="117"/>
      <c r="H263" s="118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1:18" x14ac:dyDescent="0.25">
      <c r="A264" s="115">
        <v>216</v>
      </c>
      <c r="B264" s="116"/>
      <c r="C264" s="117"/>
      <c r="D264" s="117"/>
      <c r="E264" s="118"/>
      <c r="F264" s="118"/>
      <c r="G264" s="117"/>
      <c r="H264" s="118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1:18" x14ac:dyDescent="0.25">
      <c r="A265" s="115">
        <v>217</v>
      </c>
      <c r="B265" s="116"/>
      <c r="C265" s="117"/>
      <c r="D265" s="117"/>
      <c r="E265" s="118"/>
      <c r="F265" s="118"/>
      <c r="G265" s="117"/>
      <c r="H265" s="118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1:18" x14ac:dyDescent="0.25">
      <c r="A266" s="115">
        <v>218</v>
      </c>
      <c r="B266" s="116"/>
      <c r="C266" s="117"/>
      <c r="D266" s="117"/>
      <c r="E266" s="118"/>
      <c r="F266" s="118"/>
      <c r="G266" s="117"/>
      <c r="H266" s="118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1:18" x14ac:dyDescent="0.25">
      <c r="A267" s="115">
        <v>219</v>
      </c>
      <c r="B267" s="116"/>
      <c r="C267" s="117"/>
      <c r="D267" s="117"/>
      <c r="E267" s="118"/>
      <c r="F267" s="118"/>
      <c r="G267" s="117"/>
      <c r="H267" s="118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1:18" x14ac:dyDescent="0.25">
      <c r="A268" s="115">
        <v>220</v>
      </c>
      <c r="B268" s="116"/>
      <c r="C268" s="117"/>
      <c r="D268" s="117"/>
      <c r="E268" s="118"/>
      <c r="F268" s="118"/>
      <c r="G268" s="117"/>
      <c r="H268" s="118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1:18" x14ac:dyDescent="0.25">
      <c r="A269" s="115">
        <v>221</v>
      </c>
      <c r="B269" s="116"/>
      <c r="C269" s="117"/>
      <c r="D269" s="117"/>
      <c r="E269" s="118"/>
      <c r="F269" s="118"/>
      <c r="G269" s="117"/>
      <c r="H269" s="118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1:18" x14ac:dyDescent="0.25">
      <c r="A270" s="115">
        <v>222</v>
      </c>
      <c r="B270" s="116"/>
      <c r="C270" s="117"/>
      <c r="D270" s="117"/>
      <c r="E270" s="118"/>
      <c r="F270" s="118"/>
      <c r="G270" s="117"/>
      <c r="H270" s="118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1:18" x14ac:dyDescent="0.25">
      <c r="A271" s="115">
        <v>223</v>
      </c>
      <c r="B271" s="116"/>
      <c r="C271" s="117"/>
      <c r="D271" s="117"/>
      <c r="E271" s="118"/>
      <c r="F271" s="118"/>
      <c r="G271" s="117"/>
      <c r="H271" s="118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1:18" x14ac:dyDescent="0.25">
      <c r="A272" s="115">
        <v>224</v>
      </c>
      <c r="B272" s="116"/>
      <c r="C272" s="117"/>
      <c r="D272" s="117"/>
      <c r="E272" s="118"/>
      <c r="F272" s="118"/>
      <c r="G272" s="117"/>
      <c r="H272" s="118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1:18" x14ac:dyDescent="0.25">
      <c r="A273" s="115">
        <v>225</v>
      </c>
      <c r="B273" s="116"/>
      <c r="C273" s="117"/>
      <c r="D273" s="117"/>
      <c r="E273" s="118"/>
      <c r="F273" s="118"/>
      <c r="G273" s="117"/>
      <c r="H273" s="118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1:18" x14ac:dyDescent="0.25">
      <c r="A274" s="115">
        <v>226</v>
      </c>
      <c r="B274" s="116"/>
      <c r="C274" s="117"/>
      <c r="D274" s="117"/>
      <c r="E274" s="118"/>
      <c r="F274" s="118"/>
      <c r="G274" s="117"/>
      <c r="H274" s="118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1:18" x14ac:dyDescent="0.25">
      <c r="A275" s="115">
        <v>227</v>
      </c>
      <c r="B275" s="116"/>
      <c r="C275" s="117"/>
      <c r="D275" s="117"/>
      <c r="E275" s="118"/>
      <c r="F275" s="118"/>
      <c r="G275" s="117"/>
      <c r="H275" s="118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1:18" x14ac:dyDescent="0.25">
      <c r="A276" s="115">
        <v>228</v>
      </c>
      <c r="B276" s="116"/>
      <c r="C276" s="117"/>
      <c r="D276" s="117"/>
      <c r="E276" s="118"/>
      <c r="F276" s="118"/>
      <c r="G276" s="117"/>
      <c r="H276" s="118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1:18" x14ac:dyDescent="0.25">
      <c r="A277" s="115">
        <v>229</v>
      </c>
      <c r="B277" s="116"/>
      <c r="C277" s="117"/>
      <c r="D277" s="117"/>
      <c r="E277" s="118"/>
      <c r="F277" s="118"/>
      <c r="G277" s="117"/>
      <c r="H277" s="118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1:18" x14ac:dyDescent="0.25">
      <c r="A278" s="115">
        <v>230</v>
      </c>
      <c r="B278" s="116"/>
      <c r="C278" s="117"/>
      <c r="D278" s="117"/>
      <c r="E278" s="118"/>
      <c r="F278" s="118"/>
      <c r="G278" s="117"/>
      <c r="H278" s="118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1:18" x14ac:dyDescent="0.25">
      <c r="A279" s="115">
        <v>231</v>
      </c>
      <c r="B279" s="116"/>
      <c r="C279" s="117"/>
      <c r="D279" s="117"/>
      <c r="E279" s="118"/>
      <c r="F279" s="118"/>
      <c r="G279" s="117"/>
      <c r="H279" s="118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1:18" x14ac:dyDescent="0.25">
      <c r="A280" s="115">
        <v>232</v>
      </c>
      <c r="B280" s="116"/>
      <c r="C280" s="117"/>
      <c r="D280" s="117"/>
      <c r="E280" s="118"/>
      <c r="F280" s="118"/>
      <c r="G280" s="117"/>
      <c r="H280" s="118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1:18" x14ac:dyDescent="0.25">
      <c r="A281" s="115">
        <v>233</v>
      </c>
      <c r="B281" s="116"/>
      <c r="C281" s="117"/>
      <c r="D281" s="117"/>
      <c r="E281" s="118"/>
      <c r="F281" s="118"/>
      <c r="G281" s="117"/>
      <c r="H281" s="118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1:18" x14ac:dyDescent="0.25">
      <c r="A282" s="115">
        <v>234</v>
      </c>
      <c r="B282" s="116"/>
      <c r="C282" s="117"/>
      <c r="D282" s="117"/>
      <c r="E282" s="118"/>
      <c r="F282" s="118"/>
      <c r="G282" s="117"/>
      <c r="H282" s="118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1:18" x14ac:dyDescent="0.25">
      <c r="A283" s="115">
        <v>235</v>
      </c>
      <c r="B283" s="116"/>
      <c r="C283" s="117"/>
      <c r="D283" s="117"/>
      <c r="E283" s="118"/>
      <c r="F283" s="118"/>
      <c r="G283" s="117"/>
      <c r="H283" s="118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1:18" x14ac:dyDescent="0.25">
      <c r="A284" s="115">
        <v>236</v>
      </c>
      <c r="B284" s="116"/>
      <c r="C284" s="117"/>
      <c r="D284" s="117"/>
      <c r="E284" s="118"/>
      <c r="F284" s="118"/>
      <c r="G284" s="117"/>
      <c r="H284" s="118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1:18" x14ac:dyDescent="0.25">
      <c r="A285" s="115">
        <v>237</v>
      </c>
      <c r="B285" s="116"/>
      <c r="C285" s="117"/>
      <c r="D285" s="117"/>
      <c r="E285" s="118"/>
      <c r="F285" s="118"/>
      <c r="G285" s="117"/>
      <c r="H285" s="118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1:18" x14ac:dyDescent="0.25">
      <c r="A286" s="115">
        <v>238</v>
      </c>
      <c r="B286" s="116"/>
      <c r="C286" s="117"/>
      <c r="D286" s="117"/>
      <c r="E286" s="118"/>
      <c r="F286" s="118"/>
      <c r="G286" s="117"/>
      <c r="H286" s="118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1:18" x14ac:dyDescent="0.25">
      <c r="A287" s="115">
        <v>239</v>
      </c>
      <c r="B287" s="116"/>
      <c r="C287" s="117"/>
      <c r="D287" s="117"/>
      <c r="E287" s="118"/>
      <c r="F287" s="118"/>
      <c r="G287" s="117"/>
      <c r="H287" s="118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1:18" x14ac:dyDescent="0.25">
      <c r="A288" s="115">
        <v>240</v>
      </c>
      <c r="B288" s="116"/>
      <c r="C288" s="117"/>
      <c r="D288" s="117"/>
      <c r="E288" s="118"/>
      <c r="F288" s="118"/>
      <c r="G288" s="117"/>
      <c r="H288" s="118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1:18" x14ac:dyDescent="0.25">
      <c r="A289" s="115">
        <v>241</v>
      </c>
      <c r="B289" s="116"/>
      <c r="C289" s="117"/>
      <c r="D289" s="117"/>
      <c r="E289" s="118"/>
      <c r="F289" s="118"/>
      <c r="G289" s="117"/>
      <c r="H289" s="118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1:18" x14ac:dyDescent="0.25">
      <c r="A290" s="115">
        <v>242</v>
      </c>
      <c r="B290" s="116"/>
      <c r="C290" s="117"/>
      <c r="D290" s="117"/>
      <c r="E290" s="118"/>
      <c r="F290" s="118"/>
      <c r="G290" s="117"/>
      <c r="H290" s="118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1:18" x14ac:dyDescent="0.25">
      <c r="A291" s="115">
        <v>243</v>
      </c>
      <c r="B291" s="116"/>
      <c r="C291" s="117"/>
      <c r="D291" s="117"/>
      <c r="E291" s="118"/>
      <c r="F291" s="118"/>
      <c r="G291" s="117"/>
      <c r="H291" s="118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1:18" x14ac:dyDescent="0.25">
      <c r="A292" s="115">
        <v>244</v>
      </c>
      <c r="B292" s="116"/>
      <c r="C292" s="117"/>
      <c r="D292" s="117"/>
      <c r="E292" s="118"/>
      <c r="F292" s="118"/>
      <c r="G292" s="117"/>
      <c r="H292" s="118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1:18" x14ac:dyDescent="0.25">
      <c r="A293" s="115">
        <v>245</v>
      </c>
      <c r="B293" s="116"/>
      <c r="C293" s="117"/>
      <c r="D293" s="117"/>
      <c r="E293" s="118"/>
      <c r="F293" s="118"/>
      <c r="G293" s="117"/>
      <c r="H293" s="118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1:18" x14ac:dyDescent="0.25">
      <c r="A294" s="115">
        <v>246</v>
      </c>
      <c r="B294" s="116"/>
      <c r="C294" s="117"/>
      <c r="D294" s="117"/>
      <c r="E294" s="118"/>
      <c r="F294" s="118"/>
      <c r="G294" s="117"/>
      <c r="H294" s="118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1:18" x14ac:dyDescent="0.25">
      <c r="A295" s="115">
        <v>247</v>
      </c>
      <c r="B295" s="116"/>
      <c r="C295" s="117"/>
      <c r="D295" s="117"/>
      <c r="E295" s="118"/>
      <c r="F295" s="118"/>
      <c r="G295" s="117"/>
      <c r="H295" s="118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1:18" x14ac:dyDescent="0.25">
      <c r="A296" s="115">
        <v>248</v>
      </c>
      <c r="B296" s="116"/>
      <c r="C296" s="117"/>
      <c r="D296" s="117"/>
      <c r="E296" s="118"/>
      <c r="F296" s="118"/>
      <c r="G296" s="117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1:18" x14ac:dyDescent="0.25">
      <c r="A297" s="115">
        <v>249</v>
      </c>
      <c r="B297" s="116"/>
      <c r="C297" s="117"/>
      <c r="D297" s="117"/>
      <c r="E297" s="118"/>
      <c r="F297" s="118"/>
      <c r="G297" s="117"/>
      <c r="H297" s="118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1:18" x14ac:dyDescent="0.25">
      <c r="A298" s="115">
        <v>250</v>
      </c>
      <c r="B298" s="116"/>
      <c r="C298" s="117"/>
      <c r="D298" s="117"/>
      <c r="E298" s="118"/>
      <c r="F298" s="118"/>
      <c r="G298" s="117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1:18" x14ac:dyDescent="0.25">
      <c r="A299" s="115">
        <v>251</v>
      </c>
      <c r="B299" s="116"/>
      <c r="C299" s="117"/>
      <c r="D299" s="117"/>
      <c r="E299" s="118"/>
      <c r="F299" s="118"/>
      <c r="G299" s="117"/>
      <c r="H299" s="118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1:18" x14ac:dyDescent="0.25">
      <c r="A300" s="115">
        <v>252</v>
      </c>
      <c r="B300" s="116"/>
      <c r="C300" s="117"/>
      <c r="D300" s="117"/>
      <c r="E300" s="118"/>
      <c r="F300" s="118"/>
      <c r="G300" s="117"/>
      <c r="H300" s="118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1:18" x14ac:dyDescent="0.25">
      <c r="A301" s="115">
        <v>253</v>
      </c>
      <c r="B301" s="116"/>
      <c r="C301" s="117"/>
      <c r="D301" s="117"/>
      <c r="E301" s="118"/>
      <c r="F301" s="118"/>
      <c r="G301" s="117"/>
      <c r="H301" s="118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1:18" x14ac:dyDescent="0.25">
      <c r="A302" s="115">
        <v>254</v>
      </c>
      <c r="B302" s="116"/>
      <c r="C302" s="117"/>
      <c r="D302" s="117"/>
      <c r="E302" s="118"/>
      <c r="F302" s="118"/>
      <c r="G302" s="117"/>
      <c r="H302" s="118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1:18" x14ac:dyDescent="0.25">
      <c r="A303" s="115">
        <v>255</v>
      </c>
      <c r="B303" s="116"/>
      <c r="C303" s="117"/>
      <c r="D303" s="117"/>
      <c r="E303" s="118"/>
      <c r="F303" s="118"/>
      <c r="G303" s="117"/>
      <c r="H303" s="118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1:18" x14ac:dyDescent="0.25">
      <c r="A304" s="115">
        <v>256</v>
      </c>
      <c r="B304" s="116"/>
      <c r="C304" s="117"/>
      <c r="D304" s="117"/>
      <c r="E304" s="118"/>
      <c r="F304" s="118"/>
      <c r="G304" s="117"/>
      <c r="H304" s="118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1:18" x14ac:dyDescent="0.25">
      <c r="A305" s="115">
        <v>257</v>
      </c>
      <c r="B305" s="116"/>
      <c r="C305" s="117"/>
      <c r="D305" s="117"/>
      <c r="E305" s="118"/>
      <c r="F305" s="118"/>
      <c r="G305" s="117"/>
      <c r="H305" s="118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1:18" x14ac:dyDescent="0.25">
      <c r="A306" s="115">
        <v>258</v>
      </c>
      <c r="B306" s="116"/>
      <c r="C306" s="117"/>
      <c r="D306" s="117"/>
      <c r="E306" s="118"/>
      <c r="F306" s="118"/>
      <c r="G306" s="117"/>
      <c r="H306" s="118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1:18" x14ac:dyDescent="0.25">
      <c r="A307" s="115">
        <v>259</v>
      </c>
      <c r="B307" s="116"/>
      <c r="C307" s="117"/>
      <c r="D307" s="117"/>
      <c r="E307" s="118"/>
      <c r="F307" s="118"/>
      <c r="G307" s="117"/>
      <c r="H307" s="118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1:18" x14ac:dyDescent="0.25">
      <c r="A308" s="115">
        <v>260</v>
      </c>
      <c r="B308" s="116"/>
      <c r="C308" s="117"/>
      <c r="D308" s="117"/>
      <c r="E308" s="118"/>
      <c r="F308" s="118"/>
      <c r="G308" s="117"/>
      <c r="H308" s="118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1:18" x14ac:dyDescent="0.25">
      <c r="A309" s="115">
        <v>261</v>
      </c>
      <c r="B309" s="116"/>
      <c r="C309" s="117"/>
      <c r="D309" s="117"/>
      <c r="E309" s="118"/>
      <c r="F309" s="118"/>
      <c r="G309" s="117"/>
      <c r="H309" s="118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1:18" x14ac:dyDescent="0.25">
      <c r="A310" s="115">
        <v>262</v>
      </c>
      <c r="B310" s="116"/>
      <c r="C310" s="117"/>
      <c r="D310" s="117"/>
      <c r="E310" s="118"/>
      <c r="F310" s="118"/>
      <c r="G310" s="117"/>
      <c r="H310" s="118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1:18" x14ac:dyDescent="0.25">
      <c r="A311" s="115">
        <v>263</v>
      </c>
      <c r="B311" s="116"/>
      <c r="C311" s="117"/>
      <c r="D311" s="117"/>
      <c r="E311" s="118"/>
      <c r="F311" s="118"/>
      <c r="G311" s="117"/>
      <c r="H311" s="118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1:18" x14ac:dyDescent="0.25">
      <c r="A312" s="115">
        <v>264</v>
      </c>
      <c r="B312" s="116"/>
      <c r="C312" s="117"/>
      <c r="D312" s="117"/>
      <c r="E312" s="118"/>
      <c r="F312" s="118"/>
      <c r="G312" s="117"/>
      <c r="H312" s="118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1:18" x14ac:dyDescent="0.25">
      <c r="A313" s="115">
        <v>265</v>
      </c>
      <c r="B313" s="116"/>
      <c r="C313" s="117"/>
      <c r="D313" s="117"/>
      <c r="E313" s="118"/>
      <c r="F313" s="118"/>
      <c r="G313" s="117"/>
      <c r="H313" s="118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1:18" x14ac:dyDescent="0.25">
      <c r="A314" s="115">
        <v>266</v>
      </c>
      <c r="B314" s="116"/>
      <c r="C314" s="117"/>
      <c r="D314" s="117"/>
      <c r="E314" s="118"/>
      <c r="F314" s="118"/>
      <c r="G314" s="117"/>
      <c r="H314" s="118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1:18" x14ac:dyDescent="0.25">
      <c r="A315" s="115">
        <v>267</v>
      </c>
      <c r="B315" s="116"/>
      <c r="C315" s="117"/>
      <c r="D315" s="117"/>
      <c r="E315" s="118"/>
      <c r="F315" s="118"/>
      <c r="G315" s="117"/>
      <c r="H315" s="118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1:18" x14ac:dyDescent="0.25">
      <c r="A316" s="115">
        <v>268</v>
      </c>
      <c r="B316" s="116"/>
      <c r="C316" s="117"/>
      <c r="D316" s="117"/>
      <c r="E316" s="118"/>
      <c r="F316" s="118"/>
      <c r="G316" s="117"/>
      <c r="H316" s="118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1:18" x14ac:dyDescent="0.25">
      <c r="A317" s="115">
        <v>269</v>
      </c>
      <c r="B317" s="116"/>
      <c r="C317" s="117"/>
      <c r="D317" s="117"/>
      <c r="E317" s="118"/>
      <c r="F317" s="118"/>
      <c r="G317" s="117"/>
      <c r="H317" s="118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1:18" x14ac:dyDescent="0.25">
      <c r="A318" s="115">
        <v>270</v>
      </c>
      <c r="B318" s="116"/>
      <c r="C318" s="117"/>
      <c r="D318" s="117"/>
      <c r="E318" s="118"/>
      <c r="F318" s="118"/>
      <c r="G318" s="117"/>
      <c r="H318" s="118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1:18" x14ac:dyDescent="0.25">
      <c r="A319" s="115">
        <v>271</v>
      </c>
      <c r="B319" s="116"/>
      <c r="C319" s="117"/>
      <c r="D319" s="117"/>
      <c r="E319" s="118"/>
      <c r="F319" s="118"/>
      <c r="G319" s="117"/>
      <c r="H319" s="118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1:18" x14ac:dyDescent="0.25">
      <c r="A320" s="115">
        <v>272</v>
      </c>
      <c r="B320" s="116"/>
      <c r="C320" s="117"/>
      <c r="D320" s="117"/>
      <c r="E320" s="118"/>
      <c r="F320" s="118"/>
      <c r="G320" s="117"/>
      <c r="H320" s="118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1:18" x14ac:dyDescent="0.25">
      <c r="A321" s="115">
        <v>273</v>
      </c>
      <c r="B321" s="116"/>
      <c r="C321" s="117"/>
      <c r="D321" s="117"/>
      <c r="E321" s="118"/>
      <c r="F321" s="118"/>
      <c r="G321" s="117"/>
      <c r="H321" s="118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1:18" x14ac:dyDescent="0.25">
      <c r="A322" s="115">
        <v>274</v>
      </c>
      <c r="B322" s="116"/>
      <c r="C322" s="117"/>
      <c r="D322" s="117"/>
      <c r="E322" s="118"/>
      <c r="F322" s="118"/>
      <c r="G322" s="117"/>
      <c r="H322" s="118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1:18" x14ac:dyDescent="0.25">
      <c r="A323" s="115">
        <v>275</v>
      </c>
      <c r="B323" s="116"/>
      <c r="C323" s="117"/>
      <c r="D323" s="117"/>
      <c r="E323" s="118"/>
      <c r="F323" s="118"/>
      <c r="G323" s="117"/>
      <c r="H323" s="118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1:18" x14ac:dyDescent="0.25">
      <c r="A324" s="115">
        <v>276</v>
      </c>
      <c r="B324" s="116"/>
      <c r="C324" s="117"/>
      <c r="D324" s="117"/>
      <c r="E324" s="118"/>
      <c r="F324" s="118"/>
      <c r="G324" s="117"/>
      <c r="H324" s="118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1:18" x14ac:dyDescent="0.25">
      <c r="A325" s="115">
        <v>277</v>
      </c>
      <c r="B325" s="116"/>
      <c r="C325" s="117"/>
      <c r="D325" s="117"/>
      <c r="E325" s="118"/>
      <c r="F325" s="118"/>
      <c r="G325" s="117"/>
      <c r="H325" s="118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1:18" x14ac:dyDescent="0.25">
      <c r="A326" s="115">
        <v>278</v>
      </c>
      <c r="B326" s="116"/>
      <c r="C326" s="117"/>
      <c r="D326" s="117"/>
      <c r="E326" s="118"/>
      <c r="F326" s="118"/>
      <c r="G326" s="117"/>
      <c r="H326" s="118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1:18" x14ac:dyDescent="0.25">
      <c r="A327" s="115">
        <v>279</v>
      </c>
      <c r="B327" s="116"/>
      <c r="C327" s="117"/>
      <c r="D327" s="117"/>
      <c r="E327" s="118"/>
      <c r="F327" s="118"/>
      <c r="G327" s="117"/>
      <c r="H327" s="118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1:18" x14ac:dyDescent="0.25">
      <c r="A328" s="115">
        <v>280</v>
      </c>
      <c r="B328" s="116"/>
      <c r="C328" s="117"/>
      <c r="D328" s="117"/>
      <c r="E328" s="118"/>
      <c r="F328" s="118"/>
      <c r="G328" s="117"/>
      <c r="H328" s="118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1:18" x14ac:dyDescent="0.25">
      <c r="A329" s="115">
        <v>281</v>
      </c>
      <c r="B329" s="116"/>
      <c r="C329" s="117"/>
      <c r="D329" s="117"/>
      <c r="E329" s="118"/>
      <c r="F329" s="118"/>
      <c r="G329" s="117"/>
      <c r="H329" s="118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1:18" x14ac:dyDescent="0.25">
      <c r="A330" s="115">
        <v>282</v>
      </c>
      <c r="B330" s="116"/>
      <c r="C330" s="117"/>
      <c r="D330" s="117"/>
      <c r="E330" s="118"/>
      <c r="F330" s="118"/>
      <c r="G330" s="117"/>
      <c r="H330" s="118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1:18" x14ac:dyDescent="0.25">
      <c r="A331" s="115">
        <v>283</v>
      </c>
      <c r="B331" s="116"/>
      <c r="C331" s="117"/>
      <c r="D331" s="117"/>
      <c r="E331" s="118"/>
      <c r="F331" s="118"/>
      <c r="G331" s="117"/>
      <c r="H331" s="118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1:18" x14ac:dyDescent="0.25">
      <c r="A332" s="115">
        <v>284</v>
      </c>
      <c r="B332" s="116"/>
      <c r="C332" s="117"/>
      <c r="D332" s="117"/>
      <c r="E332" s="118"/>
      <c r="F332" s="118"/>
      <c r="G332" s="117"/>
      <c r="H332" s="118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1:18" x14ac:dyDescent="0.25">
      <c r="A333" s="115">
        <v>285</v>
      </c>
      <c r="B333" s="116"/>
      <c r="C333" s="117"/>
      <c r="D333" s="117"/>
      <c r="E333" s="118"/>
      <c r="F333" s="118"/>
      <c r="G333" s="117"/>
      <c r="H333" s="118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1:18" x14ac:dyDescent="0.25">
      <c r="A334" s="115">
        <v>286</v>
      </c>
      <c r="B334" s="116"/>
      <c r="C334" s="117"/>
      <c r="D334" s="117"/>
      <c r="E334" s="118"/>
      <c r="F334" s="118"/>
      <c r="G334" s="117"/>
      <c r="H334" s="118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1:18" x14ac:dyDescent="0.25">
      <c r="A335" s="115">
        <v>287</v>
      </c>
      <c r="B335" s="116"/>
      <c r="C335" s="117"/>
      <c r="D335" s="117"/>
      <c r="E335" s="118"/>
      <c r="F335" s="118"/>
      <c r="G335" s="117"/>
      <c r="H335" s="118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1:18" x14ac:dyDescent="0.25">
      <c r="A336" s="115">
        <v>288</v>
      </c>
      <c r="B336" s="116"/>
      <c r="C336" s="117"/>
      <c r="D336" s="117"/>
      <c r="E336" s="118"/>
      <c r="F336" s="118"/>
      <c r="G336" s="117"/>
      <c r="H336" s="118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1:18" x14ac:dyDescent="0.25">
      <c r="A337" s="115">
        <v>289</v>
      </c>
      <c r="B337" s="116"/>
      <c r="C337" s="117"/>
      <c r="D337" s="117"/>
      <c r="E337" s="118"/>
      <c r="F337" s="118"/>
      <c r="G337" s="117"/>
      <c r="H337" s="118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1:18" x14ac:dyDescent="0.25">
      <c r="A338" s="115">
        <v>290</v>
      </c>
      <c r="B338" s="116"/>
      <c r="C338" s="117"/>
      <c r="D338" s="117"/>
      <c r="E338" s="118"/>
      <c r="F338" s="118"/>
      <c r="G338" s="117"/>
      <c r="H338" s="118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1:18" x14ac:dyDescent="0.25">
      <c r="A339" s="115">
        <v>291</v>
      </c>
      <c r="B339" s="116"/>
      <c r="C339" s="117"/>
      <c r="D339" s="117"/>
      <c r="E339" s="118"/>
      <c r="F339" s="118"/>
      <c r="G339" s="117"/>
      <c r="H339" s="118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1:18" x14ac:dyDescent="0.25">
      <c r="A340" s="115">
        <v>292</v>
      </c>
      <c r="B340" s="116"/>
      <c r="C340" s="117"/>
      <c r="D340" s="117"/>
      <c r="E340" s="118"/>
      <c r="F340" s="118"/>
      <c r="G340" s="117"/>
      <c r="H340" s="118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1:18" x14ac:dyDescent="0.25">
      <c r="A341" s="115">
        <v>293</v>
      </c>
      <c r="B341" s="116"/>
      <c r="C341" s="117"/>
      <c r="D341" s="117"/>
      <c r="E341" s="118"/>
      <c r="F341" s="118"/>
      <c r="G341" s="117"/>
      <c r="H341" s="118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1:18" x14ac:dyDescent="0.25">
      <c r="A342" s="115">
        <v>294</v>
      </c>
      <c r="B342" s="116"/>
      <c r="C342" s="117"/>
      <c r="D342" s="117"/>
      <c r="E342" s="118"/>
      <c r="F342" s="118"/>
      <c r="G342" s="117"/>
      <c r="H342" s="118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1:18" x14ac:dyDescent="0.25">
      <c r="A343" s="115">
        <v>295</v>
      </c>
      <c r="B343" s="116"/>
      <c r="C343" s="117"/>
      <c r="D343" s="117"/>
      <c r="E343" s="118"/>
      <c r="F343" s="118"/>
      <c r="G343" s="117"/>
      <c r="H343" s="118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1:18" x14ac:dyDescent="0.25">
      <c r="A344" s="115">
        <v>296</v>
      </c>
      <c r="B344" s="116"/>
      <c r="C344" s="117"/>
      <c r="D344" s="117"/>
      <c r="E344" s="118"/>
      <c r="F344" s="118"/>
      <c r="G344" s="117"/>
      <c r="H344" s="118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1:18" x14ac:dyDescent="0.25">
      <c r="A345" s="115">
        <v>297</v>
      </c>
      <c r="B345" s="116"/>
      <c r="C345" s="117"/>
      <c r="D345" s="117"/>
      <c r="E345" s="118"/>
      <c r="F345" s="118"/>
      <c r="G345" s="117"/>
      <c r="H345" s="118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1:18" x14ac:dyDescent="0.25">
      <c r="A346" s="115">
        <v>298</v>
      </c>
      <c r="B346" s="116"/>
      <c r="C346" s="117"/>
      <c r="D346" s="117"/>
      <c r="E346" s="118"/>
      <c r="F346" s="118"/>
      <c r="G346" s="117"/>
      <c r="H346" s="118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1:18" x14ac:dyDescent="0.25">
      <c r="A347" s="115">
        <v>299</v>
      </c>
      <c r="B347" s="116"/>
      <c r="C347" s="117"/>
      <c r="D347" s="117"/>
      <c r="E347" s="118"/>
      <c r="F347" s="118"/>
      <c r="G347" s="117"/>
      <c r="H347" s="118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1:18" x14ac:dyDescent="0.25">
      <c r="A348" s="115">
        <v>300</v>
      </c>
      <c r="B348" s="116"/>
      <c r="C348" s="117"/>
      <c r="D348" s="117"/>
      <c r="E348" s="118"/>
      <c r="F348" s="118"/>
      <c r="G348" s="117"/>
      <c r="H348" s="118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</sheetData>
  <sheetProtection algorithmName="SHA-512" hashValue="XT/qdcv5ZeRltpYrRZ4kc+MBIq6z00i1mtxHyPZKA6TX3uHIZI9xm/td1U5N9/2SxilZrktV7vo4C+U1TkWOaQ==" saltValue="eSZjIV6fSVFcdI36wAENJQ==" spinCount="100000" sheet="1" objects="1" scenarios="1"/>
  <mergeCells count="17">
    <mergeCell ref="A48:G48"/>
    <mergeCell ref="G45:G47"/>
    <mergeCell ref="H45:H47"/>
    <mergeCell ref="I46:J46"/>
    <mergeCell ref="K46:L46"/>
    <mergeCell ref="M46:N46"/>
    <mergeCell ref="O46:P46"/>
    <mergeCell ref="A1:R1"/>
    <mergeCell ref="B3:C3"/>
    <mergeCell ref="B4:C4"/>
    <mergeCell ref="D4:F4"/>
    <mergeCell ref="A44:R44"/>
    <mergeCell ref="A45:A47"/>
    <mergeCell ref="B45:B47"/>
    <mergeCell ref="C45:C47"/>
    <mergeCell ref="D45:D47"/>
    <mergeCell ref="E45:F46"/>
  </mergeCells>
  <conditionalFormatting sqref="I51:Q348 Q50">
    <cfRule type="expression" dxfId="10" priority="12">
      <formula>$G50="Utsett"</formula>
    </cfRule>
  </conditionalFormatting>
  <conditionalFormatting sqref="H42">
    <cfRule type="cellIs" dxfId="9" priority="9" operator="greaterThan">
      <formula>0</formula>
    </cfRule>
    <cfRule type="cellIs" dxfId="8" priority="10" operator="lessThan">
      <formula>0</formula>
    </cfRule>
    <cfRule type="cellIs" dxfId="7" priority="11" operator="equal">
      <formula>0</formula>
    </cfRule>
  </conditionalFormatting>
  <conditionalFormatting sqref="I7:I36">
    <cfRule type="cellIs" dxfId="6" priority="8" operator="lessThan">
      <formula>0</formula>
    </cfRule>
  </conditionalFormatting>
  <conditionalFormatting sqref="I50:L50">
    <cfRule type="expression" dxfId="5" priority="7">
      <formula>$G50="Utsatt"</formula>
    </cfRule>
  </conditionalFormatting>
  <conditionalFormatting sqref="M50:P50">
    <cfRule type="expression" dxfId="4" priority="6">
      <formula>$G50="Utsatt"</formula>
    </cfRule>
  </conditionalFormatting>
  <conditionalFormatting sqref="I36">
    <cfRule type="expression" dxfId="3" priority="5">
      <formula>$I$17+$I$34&lt;25000</formula>
    </cfRule>
  </conditionalFormatting>
  <conditionalFormatting sqref="Q49">
    <cfRule type="expression" dxfId="2" priority="4">
      <formula>$G49="Utsett"</formula>
    </cfRule>
  </conditionalFormatting>
  <conditionalFormatting sqref="I49:L49">
    <cfRule type="expression" dxfId="1" priority="3">
      <formula>$G49="Utsatt"</formula>
    </cfRule>
  </conditionalFormatting>
  <conditionalFormatting sqref="M49:P49">
    <cfRule type="expression" dxfId="0" priority="2">
      <formula>$G49="Utsatt"</formula>
    </cfRule>
  </conditionalFormatting>
  <pageMargins left="0.7" right="0.7" top="0.75" bottom="0.75" header="0.3" footer="0.3"/>
  <pageSetup paperSize="9" scale="4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99192A-2184-476D-97E0-5FD515CEE863}">
          <x14:formula1>
            <xm:f>'Ark2'!$A$8:$A$10</xm:f>
          </x14:formula1>
          <xm:sqref>B49</xm:sqref>
        </x14:dataValidation>
        <x14:dataValidation type="list" allowBlank="1" showInputMessage="1" showErrorMessage="1" xr:uid="{695EC4EC-4F92-4BAF-8A32-7C93620804B0}">
          <x14:formula1>
            <xm:f>'Ark2'!$A$4:$A$6</xm:f>
          </x14:formula1>
          <xm:sqref>G49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3CC8-5C27-4B95-B293-09849799A010}">
  <dimension ref="A1:F1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3.7109375" customWidth="1"/>
    <col min="2" max="2" width="17.7109375" customWidth="1"/>
    <col min="3" max="3" width="18.5703125" customWidth="1"/>
    <col min="5" max="5" width="50.5703125" customWidth="1"/>
    <col min="6" max="6" width="13.42578125" customWidth="1"/>
  </cols>
  <sheetData>
    <row r="1" spans="1:6" x14ac:dyDescent="0.25">
      <c r="A1" s="1" t="s">
        <v>0</v>
      </c>
    </row>
    <row r="2" spans="1:6" x14ac:dyDescent="0.25">
      <c r="A2" s="1"/>
      <c r="B2" s="12" t="s">
        <v>1</v>
      </c>
      <c r="C2" s="12"/>
    </row>
    <row r="3" spans="1:6" x14ac:dyDescent="0.25">
      <c r="A3" s="11"/>
      <c r="B3" s="11" t="s">
        <v>2</v>
      </c>
      <c r="C3" s="11" t="s">
        <v>3</v>
      </c>
      <c r="E3" s="1" t="s">
        <v>4</v>
      </c>
      <c r="F3" s="11"/>
    </row>
    <row r="4" spans="1:6" x14ac:dyDescent="0.25">
      <c r="A4" t="s">
        <v>5</v>
      </c>
      <c r="B4" s="2">
        <v>200000</v>
      </c>
      <c r="C4" s="2">
        <v>50000</v>
      </c>
      <c r="E4" t="s">
        <v>6</v>
      </c>
    </row>
    <row r="5" spans="1:6" x14ac:dyDescent="0.25">
      <c r="A5" t="s">
        <v>7</v>
      </c>
      <c r="B5" s="2">
        <v>100000</v>
      </c>
      <c r="C5" s="2">
        <v>25000</v>
      </c>
      <c r="E5" t="s">
        <v>8</v>
      </c>
    </row>
    <row r="6" spans="1:6" x14ac:dyDescent="0.25">
      <c r="A6" s="3" t="s">
        <v>9</v>
      </c>
      <c r="B6" s="4">
        <v>50000</v>
      </c>
      <c r="C6" s="4">
        <v>0</v>
      </c>
      <c r="E6" t="s">
        <v>10</v>
      </c>
    </row>
    <row r="7" spans="1:6" x14ac:dyDescent="0.25">
      <c r="A7" s="1" t="s">
        <v>11</v>
      </c>
      <c r="B7" s="5">
        <f>SUM(B4:B6)</f>
        <v>350000</v>
      </c>
      <c r="C7" s="5">
        <f>SUM(C4:C6)</f>
        <v>75000</v>
      </c>
    </row>
    <row r="8" spans="1:6" x14ac:dyDescent="0.25">
      <c r="B8" s="6"/>
      <c r="C8" s="6"/>
    </row>
    <row r="9" spans="1:6" x14ac:dyDescent="0.25">
      <c r="A9" t="s">
        <v>12</v>
      </c>
      <c r="B9" s="6">
        <v>70000</v>
      </c>
      <c r="C9" s="6">
        <v>70000</v>
      </c>
      <c r="E9" t="s">
        <v>13</v>
      </c>
    </row>
    <row r="10" spans="1:6" x14ac:dyDescent="0.25">
      <c r="A10" t="s">
        <v>14</v>
      </c>
      <c r="B10" s="6">
        <v>10000</v>
      </c>
      <c r="C10" s="6"/>
      <c r="E10" t="s">
        <v>15</v>
      </c>
    </row>
    <row r="11" spans="1:6" x14ac:dyDescent="0.25">
      <c r="A11" t="s">
        <v>16</v>
      </c>
      <c r="B11" s="6">
        <v>10000</v>
      </c>
      <c r="C11" s="6">
        <v>10000</v>
      </c>
      <c r="E11" t="s">
        <v>17</v>
      </c>
    </row>
    <row r="12" spans="1:6" x14ac:dyDescent="0.25">
      <c r="A12" t="s">
        <v>18</v>
      </c>
      <c r="B12" s="2">
        <v>10000</v>
      </c>
      <c r="C12" s="2">
        <v>5000</v>
      </c>
      <c r="E12" t="s">
        <v>19</v>
      </c>
    </row>
    <row r="13" spans="1:6" x14ac:dyDescent="0.25">
      <c r="A13" s="3" t="s">
        <v>20</v>
      </c>
      <c r="B13" s="4"/>
      <c r="C13" s="4">
        <v>5000</v>
      </c>
      <c r="E13" t="s">
        <v>21</v>
      </c>
    </row>
    <row r="14" spans="1:6" x14ac:dyDescent="0.25">
      <c r="A14" s="1" t="s">
        <v>22</v>
      </c>
      <c r="B14" s="7">
        <f>SUM(B9:B13)</f>
        <v>100000</v>
      </c>
      <c r="C14" s="7">
        <f>SUM(C9:C13)</f>
        <v>90000</v>
      </c>
    </row>
    <row r="15" spans="1:6" x14ac:dyDescent="0.25">
      <c r="B15" s="6"/>
      <c r="C15" s="6"/>
    </row>
    <row r="16" spans="1:6" x14ac:dyDescent="0.25">
      <c r="A16" s="8" t="s">
        <v>23</v>
      </c>
      <c r="B16" s="9">
        <f>B7-B14</f>
        <v>250000</v>
      </c>
      <c r="C16" s="10">
        <f>C7-C14</f>
        <v>-15000</v>
      </c>
      <c r="E16" t="s">
        <v>24</v>
      </c>
    </row>
    <row r="17" spans="2:3" x14ac:dyDescent="0.25">
      <c r="B17" s="6"/>
      <c r="C17" s="6"/>
    </row>
    <row r="18" spans="2:3" x14ac:dyDescent="0.25">
      <c r="B18" s="6"/>
      <c r="C18" s="6"/>
    </row>
  </sheetData>
  <sheetProtection algorithmName="SHA-512" hashValue="xBZlwANx7FAljiZt/raSL5ca2uD6mI69YTxkD2N4WkWtMOewzAWxjivJ90tYg8LY/GnF+RAJU+LoPO+8L4c/NQ==" saltValue="lakphd8OA2P1PM4ijNOwkg==" spinCount="100000" sheet="1" objects="1" scenarios="1"/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82FC-1241-418E-A9C8-07B1E18F84D5}">
  <dimension ref="A1:A10"/>
  <sheetViews>
    <sheetView workbookViewId="0">
      <selection activeCell="A7" sqref="A7"/>
    </sheetView>
  </sheetViews>
  <sheetFormatPr baseColWidth="10" defaultColWidth="11.425781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4" spans="1:1" x14ac:dyDescent="0.25">
      <c r="A4" t="s">
        <v>93</v>
      </c>
    </row>
    <row r="5" spans="1:1" x14ac:dyDescent="0.25">
      <c r="A5" t="s">
        <v>96</v>
      </c>
    </row>
    <row r="6" spans="1:1" x14ac:dyDescent="0.25">
      <c r="A6" t="s">
        <v>97</v>
      </c>
    </row>
    <row r="8" spans="1:1" x14ac:dyDescent="0.25">
      <c r="A8" t="s">
        <v>90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470FD3F836964EA052628FBDF5AE2C" ma:contentTypeVersion="8" ma:contentTypeDescription="Opprett et nytt dokument." ma:contentTypeScope="" ma:versionID="71245fe9b9b0f50f8eaf55606f99c894">
  <xsd:schema xmlns:xsd="http://www.w3.org/2001/XMLSchema" xmlns:xs="http://www.w3.org/2001/XMLSchema" xmlns:p="http://schemas.microsoft.com/office/2006/metadata/properties" xmlns:ns2="033db7fb-d2c4-462a-ab5c-efb9057a1ea8" targetNamespace="http://schemas.microsoft.com/office/2006/metadata/properties" ma:root="true" ma:fieldsID="796bd05d014764052cef8b09c4c4e887" ns2:_="">
    <xsd:import namespace="033db7fb-d2c4-462a-ab5c-efb9057a1e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b7fb-d2c4-462a-ab5c-efb9057a1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C0AB9-B431-49A6-91BE-6E2F20330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F1475-C43F-4B6B-9CD5-2C7171E70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b7fb-d2c4-462a-ab5c-efb9057a1e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640E82-577B-4E97-BC91-3D80015E507E}">
  <ds:schemaRefs>
    <ds:schemaRef ds:uri="http://www.w3.org/XML/1998/namespace"/>
    <ds:schemaRef ds:uri="http://purl.org/dc/dcmitype/"/>
    <ds:schemaRef ds:uri="http://schemas.microsoft.com/office/infopath/2007/PartnerControls"/>
    <ds:schemaRef ds:uri="033db7fb-d2c4-462a-ab5c-efb9057a1ea8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Utrekning av søknadsbeløp</vt:lpstr>
      <vt:lpstr>Eksempel</vt:lpstr>
      <vt:lpstr>Ark2</vt:lpstr>
      <vt:lpstr>'Utrekning av søknadsbeløp'!Utskriftsområde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Varlid</dc:creator>
  <cp:keywords/>
  <dc:description/>
  <cp:lastModifiedBy>Beate Varlid</cp:lastModifiedBy>
  <cp:revision/>
  <dcterms:created xsi:type="dcterms:W3CDTF">2020-03-24T09:38:29Z</dcterms:created>
  <dcterms:modified xsi:type="dcterms:W3CDTF">2020-04-08T08:56:28Z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0x0101001E470FD3F836964EA052628FBDF5AE2C</vt:lpwstr>
  </property>
</Properties>
</file>